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Рейтинг 2021" sheetId="1" r:id="rId1"/>
    <sheet name="Рейтинг 2020" sheetId="2" r:id="rId2"/>
    <sheet name="Рейтинг 2019" sheetId="3" r:id="rId3"/>
    <sheet name="Рейтинг 2018" sheetId="4" r:id="rId4"/>
    <sheet name="Рейтинг 2017" sheetId="5" r:id="rId5"/>
    <sheet name="Очки рейтинга 21" sheetId="6" r:id="rId6"/>
  </sheets>
  <definedNames>
    <definedName name="_xlnm._FilterDatabase" localSheetId="4" hidden="1">'Рейтинг 2017'!$A$2:$U$60</definedName>
    <definedName name="_xlnm._FilterDatabase" localSheetId="3" hidden="1">'Рейтинг 2018'!$A$2:$W$61</definedName>
    <definedName name="_xlnm._FilterDatabase" localSheetId="2" hidden="1">'Рейтинг 2019'!$A$2:$Y$59</definedName>
    <definedName name="_xlnm._FilterDatabase" localSheetId="1" hidden="1">'Рейтинг 2020'!$A$2:$Z$2</definedName>
    <definedName name="_xlnm._FilterDatabase" localSheetId="0" hidden="1">'Рейтинг 2021'!$A$2:$Z$2</definedName>
    <definedName name="_xlnm.Print_Area" localSheetId="5">'Очки рейтинга 21'!$A$1:$V$25</definedName>
    <definedName name="_xlnm.Print_Area" localSheetId="4">'Рейтинг 2017'!$A$1:$T$60</definedName>
    <definedName name="_xlnm.Print_Area" localSheetId="3">'Рейтинг 2018'!$A$1:$W$61</definedName>
    <definedName name="_xlnm.Print_Area" localSheetId="2">'Рейтинг 2019'!$A$1:$Y$59</definedName>
    <definedName name="_xlnm.Print_Area" localSheetId="1">'Рейтинг 2020'!$A$1:$Y$72</definedName>
    <definedName name="_xlnm.Print_Area" localSheetId="0">'Рейтинг 2021'!$A$1:$Y$71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S2" authorId="0">
      <text>
        <r>
          <rPr>
            <b/>
            <sz val="9"/>
            <rFont val="Tahoma"/>
            <family val="2"/>
          </rPr>
          <t>Победы/Поражения во всех турнирах всех категорий</t>
        </r>
      </text>
    </comment>
    <comment ref="R2" authorId="0">
      <text>
        <r>
          <rPr>
            <b/>
            <sz val="9"/>
            <rFont val="Tahoma"/>
            <family val="2"/>
          </rPr>
          <t>Победы в коротких тб/победы в длинных тб/ все тб в одиночных играх</t>
        </r>
      </text>
    </comment>
  </commentList>
</comments>
</file>

<file path=xl/sharedStrings.xml><?xml version="1.0" encoding="utf-8"?>
<sst xmlns="http://schemas.openxmlformats.org/spreadsheetml/2006/main" count="2151" uniqueCount="583">
  <si>
    <t>№</t>
  </si>
  <si>
    <t>ФИО</t>
  </si>
  <si>
    <t>Ревякин Олег Васильевич</t>
  </si>
  <si>
    <t>Аристов Евгений Петрович</t>
  </si>
  <si>
    <t>Лаверычев Евгений Германович</t>
  </si>
  <si>
    <t>Бабунов Александр Викторович</t>
  </si>
  <si>
    <t>Воробьев Андрей Романович</t>
  </si>
  <si>
    <t>Мареев Владимир Олегович</t>
  </si>
  <si>
    <t>Забанов Денис Михайлович</t>
  </si>
  <si>
    <t>Брысякин Алексей Владимирович</t>
  </si>
  <si>
    <t>Шибанов Эдуард Алексеевич</t>
  </si>
  <si>
    <t>Долонин Константин Алексеевич</t>
  </si>
  <si>
    <t>Головин Александр Александрович</t>
  </si>
  <si>
    <t>Лумпов Илья Владимирович</t>
  </si>
  <si>
    <t>Поляков Андрей Владимирович</t>
  </si>
  <si>
    <t>Шутров Григорий Петрович</t>
  </si>
  <si>
    <t>Магомаев Рустам Жамалудинович</t>
  </si>
  <si>
    <t>Бородин Игорь Вячеславович</t>
  </si>
  <si>
    <t>Попов Евгений Павлович</t>
  </si>
  <si>
    <t>Нефедов Егор Владимирович</t>
  </si>
  <si>
    <t>Лаптев Сергей Александрович</t>
  </si>
  <si>
    <t>Краснов Алексей Николаевич</t>
  </si>
  <si>
    <t>Кузнецов Андрей Викторович</t>
  </si>
  <si>
    <t>Тургулин Евгений Владимирович</t>
  </si>
  <si>
    <t>Костырев Денис Михайлович</t>
  </si>
  <si>
    <t>Романенко Олег Борисович</t>
  </si>
  <si>
    <t>Серенко Владислав Витальевич</t>
  </si>
  <si>
    <t>Шаль Ефим Марикович</t>
  </si>
  <si>
    <t>Злобин Александр Владимирович</t>
  </si>
  <si>
    <t>Пирогов Юрий Сергеевич</t>
  </si>
  <si>
    <t>Мисюля Павел Алексеевич</t>
  </si>
  <si>
    <t>Соломатин Иван Владимирович</t>
  </si>
  <si>
    <t>Гурьев Вячеслав Николаевич</t>
  </si>
  <si>
    <t>Нуритдинов Дмитрий Владимирович</t>
  </si>
  <si>
    <t>Клименко Игорь Михайлович</t>
  </si>
  <si>
    <t>Петров Олег Владиславович</t>
  </si>
  <si>
    <t>Герасимов Александр Николаевич</t>
  </si>
  <si>
    <t>Дедловский Вадим Александрович</t>
  </si>
  <si>
    <t>Котмышев Дмитрий Викторович</t>
  </si>
  <si>
    <t>Светкин Дмитрий Анатольевич</t>
  </si>
  <si>
    <t>Лялякин Андрей Владимирович</t>
  </si>
  <si>
    <t>Шаталов Виталий Михайлович</t>
  </si>
  <si>
    <t>Герелюк Александр Иванович</t>
  </si>
  <si>
    <t>Каменский Михаил Сергеевич</t>
  </si>
  <si>
    <t>3</t>
  </si>
  <si>
    <t xml:space="preserve">SAMARA JOKER TOUR - 2017       </t>
  </si>
  <si>
    <t>Савинков Александр Олегович</t>
  </si>
  <si>
    <t>Ровенский Владислав Михайлович</t>
  </si>
  <si>
    <t>2016-1</t>
  </si>
  <si>
    <t>2016-2</t>
  </si>
  <si>
    <t>2016-3</t>
  </si>
  <si>
    <t>2016-4</t>
  </si>
  <si>
    <t>2017-1</t>
  </si>
  <si>
    <t>2017 Парн</t>
  </si>
  <si>
    <t>кр - 1</t>
  </si>
  <si>
    <t>кр - 2</t>
  </si>
  <si>
    <t>кр - 7</t>
  </si>
  <si>
    <t>кр - 3</t>
  </si>
  <si>
    <t>кр - 4</t>
  </si>
  <si>
    <t>кр - 5</t>
  </si>
  <si>
    <t>кр - 6</t>
  </si>
  <si>
    <t>кр - 8</t>
  </si>
  <si>
    <t>кр - 9</t>
  </si>
  <si>
    <t>кр - 10</t>
  </si>
  <si>
    <t>кр - 11</t>
  </si>
  <si>
    <t>кр - 12</t>
  </si>
  <si>
    <t>кр - 13</t>
  </si>
  <si>
    <t>кр - 14</t>
  </si>
  <si>
    <t>кр - 15</t>
  </si>
  <si>
    <t>син - 1</t>
  </si>
  <si>
    <t>син - 3</t>
  </si>
  <si>
    <t>син - 2</t>
  </si>
  <si>
    <t>син - 4</t>
  </si>
  <si>
    <t>син - 5</t>
  </si>
  <si>
    <t>син - 6</t>
  </si>
  <si>
    <t>син - 7</t>
  </si>
  <si>
    <t>син - 8</t>
  </si>
  <si>
    <t>син - 9</t>
  </si>
  <si>
    <t>син - 10</t>
  </si>
  <si>
    <t>син - 12</t>
  </si>
  <si>
    <t>син - 11</t>
  </si>
  <si>
    <t>син - 14</t>
  </si>
  <si>
    <t>син - 13</t>
  </si>
  <si>
    <t>1 - 1</t>
  </si>
  <si>
    <t>2 - 2</t>
  </si>
  <si>
    <t>1 - 2</t>
  </si>
  <si>
    <t>1 - 4</t>
  </si>
  <si>
    <t>1 - 5</t>
  </si>
  <si>
    <t>3 - 6</t>
  </si>
  <si>
    <t>1 - 7</t>
  </si>
  <si>
    <t>1 - 9</t>
  </si>
  <si>
    <t>1 - 14</t>
  </si>
  <si>
    <t>1 - 3</t>
  </si>
  <si>
    <t>2 - 9</t>
  </si>
  <si>
    <t>2 - 5</t>
  </si>
  <si>
    <t>3 - 1</t>
  </si>
  <si>
    <t>3 - 2</t>
  </si>
  <si>
    <t>3 - 5</t>
  </si>
  <si>
    <t>3 - 3</t>
  </si>
  <si>
    <t>1 - 6</t>
  </si>
  <si>
    <t>2 - 7</t>
  </si>
  <si>
    <t>2 - 6</t>
  </si>
  <si>
    <t>2 - 8</t>
  </si>
  <si>
    <t>3 - 7</t>
  </si>
  <si>
    <t>3 - 8</t>
  </si>
  <si>
    <t>1 - 8</t>
  </si>
  <si>
    <t>1 - 10</t>
  </si>
  <si>
    <t>1 - 11</t>
  </si>
  <si>
    <t>1 - 12</t>
  </si>
  <si>
    <t>1 - 13</t>
  </si>
  <si>
    <t>2 - 1</t>
  </si>
  <si>
    <t>3 - 4</t>
  </si>
  <si>
    <t>2 - 3</t>
  </si>
  <si>
    <t>2 - 4</t>
  </si>
  <si>
    <t>2 - 10</t>
  </si>
  <si>
    <t>3 - 9</t>
  </si>
  <si>
    <t>3 - 10</t>
  </si>
  <si>
    <t>3 - 11</t>
  </si>
  <si>
    <t>2017-2</t>
  </si>
  <si>
    <t>2017-3</t>
  </si>
  <si>
    <t>Year Cup</t>
  </si>
  <si>
    <t>Всего</t>
  </si>
  <si>
    <t>2 новичка</t>
  </si>
  <si>
    <t>4 новичка</t>
  </si>
  <si>
    <t>Коротицкий Александр Вячеславович</t>
  </si>
  <si>
    <t>14</t>
  </si>
  <si>
    <t>1 новичок</t>
  </si>
  <si>
    <t>Власов Дмитрий Александрович</t>
  </si>
  <si>
    <t>Теплых Вячеслав Валерьевич</t>
  </si>
  <si>
    <t>9</t>
  </si>
  <si>
    <t>10</t>
  </si>
  <si>
    <t>4</t>
  </si>
  <si>
    <t xml:space="preserve">1 - 3 </t>
  </si>
  <si>
    <t>13</t>
  </si>
  <si>
    <t>12</t>
  </si>
  <si>
    <t>11</t>
  </si>
  <si>
    <t>2</t>
  </si>
  <si>
    <t>1</t>
  </si>
  <si>
    <t>28</t>
  </si>
  <si>
    <t>7</t>
  </si>
  <si>
    <t>8</t>
  </si>
  <si>
    <t>42</t>
  </si>
  <si>
    <t>5</t>
  </si>
  <si>
    <t>6</t>
  </si>
  <si>
    <t>CUP 2017</t>
  </si>
  <si>
    <t>20</t>
  </si>
  <si>
    <t>Пронин Александр Анатольевич</t>
  </si>
  <si>
    <t>18-20</t>
  </si>
  <si>
    <t>11-12</t>
  </si>
  <si>
    <t>13-16</t>
  </si>
  <si>
    <t>Минеев Игорь Вячеславович</t>
  </si>
  <si>
    <t>Кудинов Сергей Алексеевич</t>
  </si>
  <si>
    <t>Бердыш Николай Александрович</t>
  </si>
  <si>
    <t>Макеев Алексей Юрьевич</t>
  </si>
  <si>
    <t>3 новичка</t>
  </si>
  <si>
    <t>21-24</t>
  </si>
  <si>
    <t>25-32</t>
  </si>
  <si>
    <t>36</t>
  </si>
  <si>
    <t>5-8</t>
  </si>
  <si>
    <t>9-16</t>
  </si>
  <si>
    <t>3 - 7,5</t>
  </si>
  <si>
    <t>3 - 9,5</t>
  </si>
  <si>
    <t>3 - 11,5</t>
  </si>
  <si>
    <t>3 - 13</t>
  </si>
  <si>
    <t>3 - 14</t>
  </si>
  <si>
    <t>3 - 15</t>
  </si>
  <si>
    <t>3 - 5,5</t>
  </si>
  <si>
    <t>Суняйкин Антон Владимирович</t>
  </si>
  <si>
    <t>Ладыгин Александр Николаевич</t>
  </si>
  <si>
    <t>2018-1</t>
  </si>
  <si>
    <t>1/32</t>
  </si>
  <si>
    <t>19-20</t>
  </si>
  <si>
    <t>Очки</t>
  </si>
  <si>
    <t xml:space="preserve">SAMARA JOKER TOUR система начисления рейтинговых очков       </t>
  </si>
  <si>
    <t>SAMARA JOKER CUP</t>
  </si>
  <si>
    <t>Круговые турниры</t>
  </si>
  <si>
    <t>SAMARA JOKER OPEN</t>
  </si>
  <si>
    <t>SAMARA JOKER YEAR CUP</t>
  </si>
  <si>
    <t>1 группа</t>
  </si>
  <si>
    <t>2 группа</t>
  </si>
  <si>
    <t>3 группа</t>
  </si>
  <si>
    <t>4 группа</t>
  </si>
  <si>
    <t>место</t>
  </si>
  <si>
    <t>очки</t>
  </si>
  <si>
    <t>30</t>
  </si>
  <si>
    <t>25</t>
  </si>
  <si>
    <t>24</t>
  </si>
  <si>
    <t>19</t>
  </si>
  <si>
    <t>18</t>
  </si>
  <si>
    <t>48</t>
  </si>
  <si>
    <t>17</t>
  </si>
  <si>
    <t>16</t>
  </si>
  <si>
    <t>15</t>
  </si>
  <si>
    <t>40</t>
  </si>
  <si>
    <t>50</t>
  </si>
  <si>
    <t>70</t>
  </si>
  <si>
    <t>80</t>
  </si>
  <si>
    <t>32</t>
  </si>
  <si>
    <t>Сумма очков</t>
  </si>
  <si>
    <t>Рейтинг очки</t>
  </si>
  <si>
    <t>Шестеркин Игорь Юрьевич</t>
  </si>
  <si>
    <t>Матчи 2017</t>
  </si>
  <si>
    <t>0/3</t>
  </si>
  <si>
    <t>1/3</t>
  </si>
  <si>
    <t>0/2</t>
  </si>
  <si>
    <t>0/5</t>
  </si>
  <si>
    <t>2/5</t>
  </si>
  <si>
    <t>2/6</t>
  </si>
  <si>
    <t>4/8</t>
  </si>
  <si>
    <t>1/7</t>
  </si>
  <si>
    <t>5/8</t>
  </si>
  <si>
    <t>7/3</t>
  </si>
  <si>
    <t>8/5</t>
  </si>
  <si>
    <t>10/4</t>
  </si>
  <si>
    <t>2/18</t>
  </si>
  <si>
    <t>0/16</t>
  </si>
  <si>
    <t>9/8</t>
  </si>
  <si>
    <t>7/18</t>
  </si>
  <si>
    <t>10/14</t>
  </si>
  <si>
    <t>6/13</t>
  </si>
  <si>
    <t>5/3</t>
  </si>
  <si>
    <t>10/10</t>
  </si>
  <si>
    <t>10/20</t>
  </si>
  <si>
    <t>1/13</t>
  </si>
  <si>
    <t>18/27</t>
  </si>
  <si>
    <t>22/12</t>
  </si>
  <si>
    <t>13/7</t>
  </si>
  <si>
    <t>7/10</t>
  </si>
  <si>
    <t>22/7</t>
  </si>
  <si>
    <t>14/15</t>
  </si>
  <si>
    <t>18/16</t>
  </si>
  <si>
    <t>17/17</t>
  </si>
  <si>
    <t>8/16</t>
  </si>
  <si>
    <t>11/11</t>
  </si>
  <si>
    <t>15/18</t>
  </si>
  <si>
    <t>20/5</t>
  </si>
  <si>
    <t>8/13</t>
  </si>
  <si>
    <t>18/12</t>
  </si>
  <si>
    <t>13/5</t>
  </si>
  <si>
    <t>16/14</t>
  </si>
  <si>
    <t>21/19</t>
  </si>
  <si>
    <t>25/14</t>
  </si>
  <si>
    <t>17/19</t>
  </si>
  <si>
    <t>18/11</t>
  </si>
  <si>
    <t>25/3</t>
  </si>
  <si>
    <t>29/14</t>
  </si>
  <si>
    <t>31/2</t>
  </si>
  <si>
    <t>5 новичк</t>
  </si>
  <si>
    <t>6 новичк</t>
  </si>
  <si>
    <t>Еремин Глеб Сергеевич</t>
  </si>
  <si>
    <t>37</t>
  </si>
  <si>
    <t>Матчи 2018</t>
  </si>
  <si>
    <t>Рейтинг 2017</t>
  </si>
  <si>
    <t>Место 2017</t>
  </si>
  <si>
    <t>49-56</t>
  </si>
  <si>
    <t>4 - 3</t>
  </si>
  <si>
    <t>4 - 4</t>
  </si>
  <si>
    <t>4 - 5</t>
  </si>
  <si>
    <t>4 - 6</t>
  </si>
  <si>
    <t>2 - 11</t>
  </si>
  <si>
    <t>4 - 1</t>
  </si>
  <si>
    <t>4 - 2</t>
  </si>
  <si>
    <t xml:space="preserve">SAMARA JOKER TOUR - 2018      </t>
  </si>
  <si>
    <t>OPEN 2018</t>
  </si>
  <si>
    <t>Алексеев Сергей Владимирович</t>
  </si>
  <si>
    <t>0</t>
  </si>
  <si>
    <t>5/1</t>
  </si>
  <si>
    <t>21-24(24)</t>
  </si>
  <si>
    <t>19-20(24)</t>
  </si>
  <si>
    <t>Тайбрейки</t>
  </si>
  <si>
    <t>0/0/1</t>
  </si>
  <si>
    <t>0/0/0</t>
  </si>
  <si>
    <t>1/1/2</t>
  </si>
  <si>
    <t>2018-2</t>
  </si>
  <si>
    <t>34</t>
  </si>
  <si>
    <t>4 -1</t>
  </si>
  <si>
    <t>4 - 9</t>
  </si>
  <si>
    <t>4 - 8</t>
  </si>
  <si>
    <t>4 - 7</t>
  </si>
  <si>
    <t>12/7</t>
  </si>
  <si>
    <t>0/4/7</t>
  </si>
  <si>
    <t>4/1/8</t>
  </si>
  <si>
    <t>0/1/7</t>
  </si>
  <si>
    <t>Тихонов Эдуард Юрьевич</t>
  </si>
  <si>
    <t>Чабан Юрий Сергеевич</t>
  </si>
  <si>
    <t>Демин Вячеслав Алексеевич</t>
  </si>
  <si>
    <t>11/10</t>
  </si>
  <si>
    <t>2/0/5</t>
  </si>
  <si>
    <t>1/0/5</t>
  </si>
  <si>
    <t>3/8</t>
  </si>
  <si>
    <t>2/1/5</t>
  </si>
  <si>
    <t>3/10</t>
  </si>
  <si>
    <t>Пр №</t>
  </si>
  <si>
    <t>Мирзоян Сергей Кароевич</t>
  </si>
  <si>
    <t>Староверов Андрей Анатольевич</t>
  </si>
  <si>
    <t>30/7</t>
  </si>
  <si>
    <t>2/2/12</t>
  </si>
  <si>
    <t>4/2/11</t>
  </si>
  <si>
    <t>GRASS 2018</t>
  </si>
  <si>
    <t>Юнусов Станислав Камильевич</t>
  </si>
  <si>
    <t>6/10</t>
  </si>
  <si>
    <t>8/8/27</t>
  </si>
  <si>
    <t>44</t>
  </si>
  <si>
    <t>29/21</t>
  </si>
  <si>
    <t>13/20</t>
  </si>
  <si>
    <t>CUP 2018</t>
  </si>
  <si>
    <t>SAMARA JOKER FINAL CUP</t>
  </si>
  <si>
    <t>25/16</t>
  </si>
  <si>
    <t>9/0/20</t>
  </si>
  <si>
    <t>26/29</t>
  </si>
  <si>
    <t>5/2</t>
  </si>
  <si>
    <t>1/0/1</t>
  </si>
  <si>
    <t>0/2/4</t>
  </si>
  <si>
    <t>2018-3</t>
  </si>
  <si>
    <t>6 новичков</t>
  </si>
  <si>
    <t>4 - 10</t>
  </si>
  <si>
    <t>4 - 11</t>
  </si>
  <si>
    <t>4 - 12</t>
  </si>
  <si>
    <t>36/24</t>
  </si>
  <si>
    <t>7/8/27</t>
  </si>
  <si>
    <t>28/27</t>
  </si>
  <si>
    <t>9/6/28</t>
  </si>
  <si>
    <t>30/32</t>
  </si>
  <si>
    <t>9/5/19</t>
  </si>
  <si>
    <t>7/4/27</t>
  </si>
  <si>
    <t>33/15</t>
  </si>
  <si>
    <t>7/3/19</t>
  </si>
  <si>
    <t>5/5/16</t>
  </si>
  <si>
    <t>14/16</t>
  </si>
  <si>
    <t>2/3/12</t>
  </si>
  <si>
    <t>2/7/20</t>
  </si>
  <si>
    <t>12/15</t>
  </si>
  <si>
    <t>0/1/8</t>
  </si>
  <si>
    <t>19/14</t>
  </si>
  <si>
    <t>7/6/22</t>
  </si>
  <si>
    <t>18/20</t>
  </si>
  <si>
    <t>3/3/12</t>
  </si>
  <si>
    <t>3/3/17</t>
  </si>
  <si>
    <t>17/25</t>
  </si>
  <si>
    <t>3/4/13</t>
  </si>
  <si>
    <t>5/3/19</t>
  </si>
  <si>
    <t>7/14</t>
  </si>
  <si>
    <t>5/0/10</t>
  </si>
  <si>
    <t>13/30</t>
  </si>
  <si>
    <t>2/1/15</t>
  </si>
  <si>
    <t>6/2/9</t>
  </si>
  <si>
    <t>11/8</t>
  </si>
  <si>
    <t>4/4/12</t>
  </si>
  <si>
    <t>2/1/6</t>
  </si>
  <si>
    <t>3/12</t>
  </si>
  <si>
    <t>12/4</t>
  </si>
  <si>
    <t>0/2/5</t>
  </si>
  <si>
    <t>8/33</t>
  </si>
  <si>
    <t>4/14</t>
  </si>
  <si>
    <t>2/0/4</t>
  </si>
  <si>
    <t>10/3</t>
  </si>
  <si>
    <t>11/18</t>
  </si>
  <si>
    <t>1/2/11</t>
  </si>
  <si>
    <t>4/10</t>
  </si>
  <si>
    <t>3/1/7</t>
  </si>
  <si>
    <t>1/2/7</t>
  </si>
  <si>
    <t>0/17</t>
  </si>
  <si>
    <t>5/11</t>
  </si>
  <si>
    <t>0/2/6</t>
  </si>
  <si>
    <t>0/14</t>
  </si>
  <si>
    <t>0/0/3</t>
  </si>
  <si>
    <t>23/27</t>
  </si>
  <si>
    <t>4/7/21</t>
  </si>
  <si>
    <t>14/17</t>
  </si>
  <si>
    <t>14/5</t>
  </si>
  <si>
    <t>22/31</t>
  </si>
  <si>
    <t>24/16</t>
  </si>
  <si>
    <t>22/17</t>
  </si>
  <si>
    <t>44/4</t>
  </si>
  <si>
    <t>3/3/10</t>
  </si>
  <si>
    <t>4/4/13</t>
  </si>
  <si>
    <t>35/8</t>
  </si>
  <si>
    <t>22/20</t>
  </si>
  <si>
    <t>4/1/12</t>
  </si>
  <si>
    <t>SAMARA JOKER GRASS/LAND</t>
  </si>
  <si>
    <t>110</t>
  </si>
  <si>
    <t>33-40</t>
  </si>
  <si>
    <t>41-48</t>
  </si>
  <si>
    <t>35</t>
  </si>
  <si>
    <t>SAMARA JOKER JUMP</t>
  </si>
  <si>
    <t>SAMARA JOKER JET</t>
  </si>
  <si>
    <t>29</t>
  </si>
  <si>
    <t>45</t>
  </si>
  <si>
    <t>75</t>
  </si>
  <si>
    <t>17 ниже</t>
  </si>
  <si>
    <t>13 ниже</t>
  </si>
  <si>
    <t>17/29</t>
  </si>
  <si>
    <t xml:space="preserve">SAMARA JOKER TOUR - 2019     </t>
  </si>
  <si>
    <t>Калабухов Олег Константинович</t>
  </si>
  <si>
    <t>2019-1</t>
  </si>
  <si>
    <t>Веряскин Сергей Степанович</t>
  </si>
  <si>
    <t>8/10/29</t>
  </si>
  <si>
    <t>6/5/24</t>
  </si>
  <si>
    <t>32/29</t>
  </si>
  <si>
    <t>24/32</t>
  </si>
  <si>
    <t>799</t>
  </si>
  <si>
    <t>2/3/9</t>
  </si>
  <si>
    <t>11/15</t>
  </si>
  <si>
    <t>16/17</t>
  </si>
  <si>
    <t>Final 2018</t>
  </si>
  <si>
    <t>Мартынюк Давуд Владимирович</t>
  </si>
  <si>
    <t>Акимов Александр Владимирович</t>
  </si>
  <si>
    <t xml:space="preserve">3 - 1 </t>
  </si>
  <si>
    <t xml:space="preserve">3 - 2 </t>
  </si>
  <si>
    <t xml:space="preserve">3 - 3 </t>
  </si>
  <si>
    <t>25 - 29</t>
  </si>
  <si>
    <t>21 - 24</t>
  </si>
  <si>
    <t>19 - 20</t>
  </si>
  <si>
    <t>9 -16</t>
  </si>
  <si>
    <t>5 - 8</t>
  </si>
  <si>
    <t>OPEN 2019</t>
  </si>
  <si>
    <t>Мисюля Никита Павлович</t>
  </si>
  <si>
    <t>Кинчаров Алексей Петрович</t>
  </si>
  <si>
    <t>Гурулев Дмитрий Викторович</t>
  </si>
  <si>
    <t>Казанцев Алексей Константинович</t>
  </si>
  <si>
    <t>LAND 2019</t>
  </si>
  <si>
    <t>21</t>
  </si>
  <si>
    <t>JUMP 2019</t>
  </si>
  <si>
    <t>Свердлов Александр Григорьевич</t>
  </si>
  <si>
    <t>JET 2019</t>
  </si>
  <si>
    <t>Лаврентьев Владимир Алексеевич</t>
  </si>
  <si>
    <t>21-27</t>
  </si>
  <si>
    <t>17-20</t>
  </si>
  <si>
    <t>GRASS 2019</t>
  </si>
  <si>
    <t>13-14</t>
  </si>
  <si>
    <t>41-44</t>
  </si>
  <si>
    <t>Лебедев Вадим Александрович</t>
  </si>
  <si>
    <t>9-16(32)</t>
  </si>
  <si>
    <t>13-16(14)</t>
  </si>
  <si>
    <t>19-20(32) 15(21)</t>
  </si>
  <si>
    <t xml:space="preserve">21-24(32) 17-18(21) </t>
  </si>
  <si>
    <t>16(21)</t>
  </si>
  <si>
    <t>JOKER CUP 2019</t>
  </si>
  <si>
    <t>2019-2</t>
  </si>
  <si>
    <t xml:space="preserve">12 </t>
  </si>
  <si>
    <t>90</t>
  </si>
  <si>
    <t>65</t>
  </si>
  <si>
    <t>38</t>
  </si>
  <si>
    <t>92</t>
  </si>
  <si>
    <t>2 - 12</t>
  </si>
  <si>
    <t>FINAL CUP 19</t>
  </si>
  <si>
    <t xml:space="preserve">SAMARA JOKER TOUR - 2020     </t>
  </si>
  <si>
    <t>Минасян Давид</t>
  </si>
  <si>
    <t xml:space="preserve">Попов Евгений </t>
  </si>
  <si>
    <t xml:space="preserve">Бабунов Александр </t>
  </si>
  <si>
    <t>Пронин Александр</t>
  </si>
  <si>
    <t xml:space="preserve">Пирогов Юрий </t>
  </si>
  <si>
    <t xml:space="preserve">Бородин Игорь </t>
  </si>
  <si>
    <t xml:space="preserve">Лаптев Сергей </t>
  </si>
  <si>
    <t xml:space="preserve">Шутров Григорий </t>
  </si>
  <si>
    <t>Магомаев Рустам</t>
  </si>
  <si>
    <t xml:space="preserve">Староверов Андрей </t>
  </si>
  <si>
    <t xml:space="preserve">Шибанов Эдуард </t>
  </si>
  <si>
    <t xml:space="preserve">Мисюля Павел </t>
  </si>
  <si>
    <t xml:space="preserve">Ревякин Олег </t>
  </si>
  <si>
    <t xml:space="preserve">Петров Олег </t>
  </si>
  <si>
    <t xml:space="preserve">Романенко Олег </t>
  </si>
  <si>
    <t xml:space="preserve">Лаверычев Евгений </t>
  </si>
  <si>
    <t xml:space="preserve">Кинчаров Алексей </t>
  </si>
  <si>
    <t xml:space="preserve">Каменский Михаил </t>
  </si>
  <si>
    <t xml:space="preserve">Савинков Александр </t>
  </si>
  <si>
    <t xml:space="preserve">Тургулин Евгений </t>
  </si>
  <si>
    <t xml:space="preserve">Злобин Александр </t>
  </si>
  <si>
    <t>Тихонов Эдуард</t>
  </si>
  <si>
    <t xml:space="preserve">Котмышев Дмитрий </t>
  </si>
  <si>
    <t xml:space="preserve">Дедловский Вадим </t>
  </si>
  <si>
    <t xml:space="preserve">Юнусов Станислав </t>
  </si>
  <si>
    <t>Забанов Денис</t>
  </si>
  <si>
    <t xml:space="preserve">Демин Вячеслав </t>
  </si>
  <si>
    <t xml:space="preserve">Кузнецов Андрей </t>
  </si>
  <si>
    <t xml:space="preserve">Мартынюк Давуд </t>
  </si>
  <si>
    <t xml:space="preserve">Ровенский Владислав </t>
  </si>
  <si>
    <t xml:space="preserve">Аристов Евгений </t>
  </si>
  <si>
    <t>Шестеркин Игорь</t>
  </si>
  <si>
    <t xml:space="preserve">Воробьев Андрей </t>
  </si>
  <si>
    <t xml:space="preserve">Лумпов Илья </t>
  </si>
  <si>
    <t xml:space="preserve">Власов Дмитрий </t>
  </si>
  <si>
    <t xml:space="preserve">Мареев Владимир </t>
  </si>
  <si>
    <t xml:space="preserve">Светкин Дмитрий </t>
  </si>
  <si>
    <t xml:space="preserve">Калабухов Олег </t>
  </si>
  <si>
    <t xml:space="preserve">Лаврентьев Владимир </t>
  </si>
  <si>
    <t>Коротицкий Александр</t>
  </si>
  <si>
    <t xml:space="preserve">Казанцев Алексей </t>
  </si>
  <si>
    <t xml:space="preserve">Мирзоян Сергей </t>
  </si>
  <si>
    <t xml:space="preserve">Костырев Денис </t>
  </si>
  <si>
    <t xml:space="preserve">Веряскин Сергей </t>
  </si>
  <si>
    <t xml:space="preserve">Лебедев Вадим </t>
  </si>
  <si>
    <t xml:space="preserve">Кудинов Сергей </t>
  </si>
  <si>
    <t>Акимов Александр</t>
  </si>
  <si>
    <t xml:space="preserve">Чабан Юрий </t>
  </si>
  <si>
    <t xml:space="preserve">Гурулев Дмитрий </t>
  </si>
  <si>
    <t xml:space="preserve">Брысякин Алексей </t>
  </si>
  <si>
    <t xml:space="preserve">Васильев Анатолий </t>
  </si>
  <si>
    <t xml:space="preserve">Раштвин Айрат </t>
  </si>
  <si>
    <t xml:space="preserve">Савин Алексей </t>
  </si>
  <si>
    <t xml:space="preserve">Элибекян Армик </t>
  </si>
  <si>
    <t>Соловушкин Александр</t>
  </si>
  <si>
    <t>2020-1</t>
  </si>
  <si>
    <t>Игнатов Леонид</t>
  </si>
  <si>
    <t>Макеев Андрей</t>
  </si>
  <si>
    <t>17-19</t>
  </si>
  <si>
    <t>JET 2020</t>
  </si>
  <si>
    <t>4 - 13</t>
  </si>
  <si>
    <t>100</t>
  </si>
  <si>
    <t>57</t>
  </si>
  <si>
    <t>53</t>
  </si>
  <si>
    <t>86</t>
  </si>
  <si>
    <t>46</t>
  </si>
  <si>
    <t>22</t>
  </si>
  <si>
    <t>57 +</t>
  </si>
  <si>
    <t>52</t>
  </si>
  <si>
    <t xml:space="preserve">17 </t>
  </si>
  <si>
    <t xml:space="preserve">18 </t>
  </si>
  <si>
    <t>17(24)</t>
  </si>
  <si>
    <t>18(24)</t>
  </si>
  <si>
    <t xml:space="preserve">17(32) </t>
  </si>
  <si>
    <t>18(32)</t>
  </si>
  <si>
    <t>25+(32) 19+ (21)</t>
  </si>
  <si>
    <t>76</t>
  </si>
  <si>
    <t>64</t>
  </si>
  <si>
    <t>Феклистов Евгений</t>
  </si>
  <si>
    <t>17+/19-22</t>
  </si>
  <si>
    <t>13-16/17-18</t>
  </si>
  <si>
    <t>12/16</t>
  </si>
  <si>
    <t>13-14 (20+)</t>
  </si>
  <si>
    <t>11 (20+)</t>
  </si>
  <si>
    <t>12 (20+)</t>
  </si>
  <si>
    <t>LAND 2020</t>
  </si>
  <si>
    <t>17-18</t>
  </si>
  <si>
    <t>JUMP 2020</t>
  </si>
  <si>
    <t>Астанков Владимир</t>
  </si>
  <si>
    <t xml:space="preserve">     9     </t>
  </si>
  <si>
    <t xml:space="preserve">   5   </t>
  </si>
  <si>
    <t xml:space="preserve"> 11 </t>
  </si>
  <si>
    <t>32+</t>
  </si>
  <si>
    <t>квал 1 рау</t>
  </si>
  <si>
    <t>OPEN 2020</t>
  </si>
  <si>
    <t>27-28</t>
  </si>
  <si>
    <t>Савинков Олег</t>
  </si>
  <si>
    <t>Колебянов Дмитрий</t>
  </si>
  <si>
    <t>7-8</t>
  </si>
  <si>
    <t>Year Cup 19/20</t>
  </si>
  <si>
    <t>Зольников Игорь</t>
  </si>
  <si>
    <t>Петров Игорь</t>
  </si>
  <si>
    <t>47-49</t>
  </si>
  <si>
    <t>41-46</t>
  </si>
  <si>
    <t>49</t>
  </si>
  <si>
    <t>GRASS 2020</t>
  </si>
  <si>
    <t>15-16</t>
  </si>
  <si>
    <t>Мингачев Юсуп</t>
  </si>
  <si>
    <t>Канипов Владимир</t>
  </si>
  <si>
    <t>Михайлов Андрей</t>
  </si>
  <si>
    <t>Антонов Валерий</t>
  </si>
  <si>
    <t>JOKER CUP 2020</t>
  </si>
  <si>
    <t>2020-2</t>
  </si>
  <si>
    <t>Коваленко Сергей</t>
  </si>
  <si>
    <t>FINAL CUP 20</t>
  </si>
  <si>
    <t>Рейтинг 2021</t>
  </si>
  <si>
    <t>2 - 14</t>
  </si>
  <si>
    <t xml:space="preserve">2 - 11 </t>
  </si>
  <si>
    <t xml:space="preserve">2 - 5 </t>
  </si>
  <si>
    <t>3 - 12</t>
  </si>
  <si>
    <t>4 - 14</t>
  </si>
  <si>
    <t>4 - 15</t>
  </si>
  <si>
    <t>2 - 13</t>
  </si>
  <si>
    <t xml:space="preserve">SAMARA JOKER TOUR - 2021     </t>
  </si>
  <si>
    <t>60</t>
  </si>
  <si>
    <t>25+</t>
  </si>
  <si>
    <t>квал</t>
  </si>
  <si>
    <t>33</t>
  </si>
  <si>
    <t>27</t>
  </si>
  <si>
    <t>JET 2021</t>
  </si>
  <si>
    <t>25-26</t>
  </si>
  <si>
    <t>Федоров Сергей</t>
  </si>
  <si>
    <t>Поляков Андрей</t>
  </si>
  <si>
    <t>2021-1</t>
  </si>
  <si>
    <t>JUMP 2021</t>
  </si>
  <si>
    <t>Year Cup 2020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</si>
</sst>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mm:ss.0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mm/yyyy"/>
    <numFmt numFmtId="187" formatCode="#,##0.00_р_."/>
    <numFmt numFmtId="188" formatCode="#,##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sz val="12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8"/>
      <color indexed="10"/>
      <name val="Arial"/>
      <family val="2"/>
    </font>
    <font>
      <sz val="14"/>
      <color indexed="8"/>
      <name val="Arial"/>
      <family val="2"/>
    </font>
    <font>
      <b/>
      <sz val="16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8"/>
      <color rgb="FFFF0000"/>
      <name val="Arial"/>
      <family val="2"/>
    </font>
    <font>
      <sz val="14"/>
      <color theme="1"/>
      <name val="Arial"/>
      <family val="2"/>
    </font>
    <font>
      <b/>
      <sz val="16"/>
      <color rgb="FFFF0000"/>
      <name val="Arial"/>
      <family val="2"/>
    </font>
    <font>
      <b/>
      <sz val="8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6DB11"/>
        <bgColor indexed="64"/>
      </patternFill>
    </fill>
    <fill>
      <patternFill patternType="solid">
        <fgColor rgb="FFD7F09A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EE401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58">
    <xf numFmtId="0" fontId="0" fillId="0" borderId="0" xfId="0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vertical="center"/>
    </xf>
    <xf numFmtId="0" fontId="2" fillId="32" borderId="0" xfId="0" applyFont="1" applyFill="1" applyBorder="1" applyAlignment="1">
      <alignment horizontal="center" vertical="center"/>
    </xf>
    <xf numFmtId="0" fontId="52" fillId="32" borderId="0" xfId="0" applyFont="1" applyFill="1" applyBorder="1" applyAlignment="1">
      <alignment vertical="center"/>
    </xf>
    <xf numFmtId="0" fontId="53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3" fillId="6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center"/>
    </xf>
    <xf numFmtId="49" fontId="3" fillId="37" borderId="10" xfId="0" applyNumberFormat="1" applyFont="1" applyFill="1" applyBorder="1" applyAlignment="1">
      <alignment horizontal="center" vertical="center"/>
    </xf>
    <xf numFmtId="49" fontId="3" fillId="38" borderId="10" xfId="0" applyNumberFormat="1" applyFont="1" applyFill="1" applyBorder="1" applyAlignment="1">
      <alignment horizontal="center" vertical="center"/>
    </xf>
    <xf numFmtId="49" fontId="3" fillId="39" borderId="10" xfId="0" applyNumberFormat="1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9" fontId="0" fillId="32" borderId="0" xfId="0" applyNumberFormat="1" applyFill="1" applyBorder="1" applyAlignment="1">
      <alignment/>
    </xf>
    <xf numFmtId="49" fontId="0" fillId="0" borderId="0" xfId="0" applyNumberFormat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49" fontId="0" fillId="32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0" fontId="5" fillId="32" borderId="13" xfId="0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49" fontId="5" fillId="40" borderId="15" xfId="0" applyNumberFormat="1" applyFont="1" applyFill="1" applyBorder="1" applyAlignment="1">
      <alignment horizontal="center" vertical="center" wrapText="1"/>
    </xf>
    <xf numFmtId="49" fontId="5" fillId="41" borderId="14" xfId="0" applyNumberFormat="1" applyFont="1" applyFill="1" applyBorder="1" applyAlignment="1">
      <alignment horizontal="center" vertical="center"/>
    </xf>
    <xf numFmtId="49" fontId="5" fillId="32" borderId="16" xfId="0" applyNumberFormat="1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49" fontId="5" fillId="32" borderId="18" xfId="0" applyNumberFormat="1" applyFont="1" applyFill="1" applyBorder="1" applyAlignment="1">
      <alignment horizontal="center" vertical="center"/>
    </xf>
    <xf numFmtId="49" fontId="5" fillId="32" borderId="18" xfId="0" applyNumberFormat="1" applyFont="1" applyFill="1" applyBorder="1" applyAlignment="1">
      <alignment horizontal="center" vertical="center" wrapText="1"/>
    </xf>
    <xf numFmtId="0" fontId="5" fillId="40" borderId="15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49" fontId="5" fillId="40" borderId="14" xfId="0" applyNumberFormat="1" applyFont="1" applyFill="1" applyBorder="1" applyAlignment="1">
      <alignment horizontal="center" vertical="center" wrapText="1"/>
    </xf>
    <xf numFmtId="49" fontId="5" fillId="40" borderId="15" xfId="0" applyNumberFormat="1" applyFont="1" applyFill="1" applyBorder="1" applyAlignment="1">
      <alignment horizontal="center" vertical="center"/>
    </xf>
    <xf numFmtId="49" fontId="5" fillId="32" borderId="15" xfId="0" applyNumberFormat="1" applyFont="1" applyFill="1" applyBorder="1" applyAlignment="1">
      <alignment horizontal="center" vertical="center"/>
    </xf>
    <xf numFmtId="49" fontId="5" fillId="40" borderId="14" xfId="0" applyNumberFormat="1" applyFont="1" applyFill="1" applyBorder="1" applyAlignment="1">
      <alignment horizontal="center" vertical="center"/>
    </xf>
    <xf numFmtId="49" fontId="5" fillId="32" borderId="17" xfId="0" applyNumberFormat="1" applyFont="1" applyFill="1" applyBorder="1" applyAlignment="1">
      <alignment horizontal="center" vertical="center"/>
    </xf>
    <xf numFmtId="49" fontId="5" fillId="32" borderId="17" xfId="0" applyNumberFormat="1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49" fontId="5" fillId="32" borderId="13" xfId="0" applyNumberFormat="1" applyFont="1" applyFill="1" applyBorder="1" applyAlignment="1">
      <alignment horizontal="center" vertical="center"/>
    </xf>
    <xf numFmtId="49" fontId="5" fillId="32" borderId="19" xfId="0" applyNumberFormat="1" applyFont="1" applyFill="1" applyBorder="1" applyAlignment="1">
      <alignment horizontal="center" vertical="center"/>
    </xf>
    <xf numFmtId="49" fontId="5" fillId="32" borderId="19" xfId="0" applyNumberFormat="1" applyFont="1" applyFill="1" applyBorder="1" applyAlignment="1">
      <alignment horizontal="center" vertical="center" wrapText="1"/>
    </xf>
    <xf numFmtId="49" fontId="5" fillId="32" borderId="14" xfId="0" applyNumberFormat="1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49" fontId="5" fillId="32" borderId="0" xfId="0" applyNumberFormat="1" applyFont="1" applyFill="1" applyBorder="1" applyAlignment="1">
      <alignment horizontal="center" vertical="center" wrapText="1"/>
    </xf>
    <xf numFmtId="49" fontId="5" fillId="32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5" fillId="32" borderId="16" xfId="0" applyFont="1" applyFill="1" applyBorder="1" applyAlignment="1">
      <alignment horizontal="center" vertical="center"/>
    </xf>
    <xf numFmtId="1" fontId="0" fillId="32" borderId="0" xfId="0" applyNumberFormat="1" applyFill="1" applyBorder="1" applyAlignment="1">
      <alignment/>
    </xf>
    <xf numFmtId="1" fontId="3" fillId="32" borderId="10" xfId="0" applyNumberFormat="1" applyFont="1" applyFill="1" applyBorder="1" applyAlignment="1">
      <alignment horizontal="center" vertical="center"/>
    </xf>
    <xf numFmtId="1" fontId="3" fillId="32" borderId="10" xfId="0" applyNumberFormat="1" applyFont="1" applyFill="1" applyBorder="1" applyAlignment="1">
      <alignment horizontal="center" vertical="center" wrapText="1"/>
    </xf>
    <xf numFmtId="1" fontId="0" fillId="32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1" fontId="2" fillId="4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/>
    </xf>
    <xf numFmtId="1" fontId="0" fillId="32" borderId="0" xfId="0" applyNumberFormat="1" applyFill="1" applyBorder="1" applyAlignment="1" applyProtection="1">
      <alignment/>
      <protection locked="0"/>
    </xf>
    <xf numFmtId="1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3" fillId="13" borderId="10" xfId="0" applyFont="1" applyFill="1" applyBorder="1" applyAlignment="1">
      <alignment horizontal="center" vertical="center"/>
    </xf>
    <xf numFmtId="0" fontId="2" fillId="41" borderId="13" xfId="0" applyFont="1" applyFill="1" applyBorder="1" applyAlignment="1">
      <alignment horizontal="center" vertical="center" wrapText="1"/>
    </xf>
    <xf numFmtId="1" fontId="2" fillId="41" borderId="16" xfId="0" applyNumberFormat="1" applyFont="1" applyFill="1" applyBorder="1" applyAlignment="1">
      <alignment horizontal="center" vertical="center" wrapText="1"/>
    </xf>
    <xf numFmtId="49" fontId="3" fillId="35" borderId="19" xfId="0" applyNumberFormat="1" applyFont="1" applyFill="1" applyBorder="1" applyAlignment="1">
      <alignment horizontal="center" vertical="center" wrapText="1"/>
    </xf>
    <xf numFmtId="1" fontId="3" fillId="35" borderId="18" xfId="0" applyNumberFormat="1" applyFont="1" applyFill="1" applyBorder="1" applyAlignment="1">
      <alignment horizontal="center" vertical="center" wrapText="1"/>
    </xf>
    <xf numFmtId="49" fontId="3" fillId="35" borderId="17" xfId="0" applyNumberFormat="1" applyFont="1" applyFill="1" applyBorder="1" applyAlignment="1">
      <alignment horizontal="center" vertical="center" wrapText="1"/>
    </xf>
    <xf numFmtId="49" fontId="3" fillId="32" borderId="17" xfId="0" applyNumberFormat="1" applyFont="1" applyFill="1" applyBorder="1" applyAlignment="1">
      <alignment horizontal="center" vertical="center"/>
    </xf>
    <xf numFmtId="1" fontId="3" fillId="32" borderId="18" xfId="0" applyNumberFormat="1" applyFont="1" applyFill="1" applyBorder="1" applyAlignment="1">
      <alignment horizontal="center" vertical="center"/>
    </xf>
    <xf numFmtId="49" fontId="3" fillId="39" borderId="17" xfId="0" applyNumberFormat="1" applyFont="1" applyFill="1" applyBorder="1" applyAlignment="1">
      <alignment horizontal="center" vertical="center"/>
    </xf>
    <xf numFmtId="1" fontId="3" fillId="39" borderId="18" xfId="0" applyNumberFormat="1" applyFont="1" applyFill="1" applyBorder="1" applyAlignment="1">
      <alignment horizontal="center" vertical="center"/>
    </xf>
    <xf numFmtId="49" fontId="3" fillId="34" borderId="19" xfId="0" applyNumberFormat="1" applyFont="1" applyFill="1" applyBorder="1" applyAlignment="1">
      <alignment horizontal="center" vertical="center"/>
    </xf>
    <xf numFmtId="1" fontId="3" fillId="34" borderId="18" xfId="0" applyNumberFormat="1" applyFont="1" applyFill="1" applyBorder="1" applyAlignment="1">
      <alignment horizontal="center" vertical="center"/>
    </xf>
    <xf numFmtId="49" fontId="3" fillId="32" borderId="17" xfId="0" applyNumberFormat="1" applyFont="1" applyFill="1" applyBorder="1" applyAlignment="1">
      <alignment horizontal="center" vertical="center" wrapText="1"/>
    </xf>
    <xf numFmtId="1" fontId="3" fillId="32" borderId="18" xfId="0" applyNumberFormat="1" applyFont="1" applyFill="1" applyBorder="1" applyAlignment="1">
      <alignment horizontal="center" vertical="center" wrapText="1"/>
    </xf>
    <xf numFmtId="49" fontId="3" fillId="39" borderId="19" xfId="0" applyNumberFormat="1" applyFont="1" applyFill="1" applyBorder="1" applyAlignment="1">
      <alignment horizontal="center" vertical="center"/>
    </xf>
    <xf numFmtId="49" fontId="3" fillId="35" borderId="19" xfId="0" applyNumberFormat="1" applyFont="1" applyFill="1" applyBorder="1" applyAlignment="1">
      <alignment horizontal="center" vertical="center"/>
    </xf>
    <xf numFmtId="1" fontId="3" fillId="35" borderId="18" xfId="0" applyNumberFormat="1" applyFont="1" applyFill="1" applyBorder="1" applyAlignment="1">
      <alignment horizontal="center" vertical="center"/>
    </xf>
    <xf numFmtId="49" fontId="3" fillId="36" borderId="17" xfId="0" applyNumberFormat="1" applyFont="1" applyFill="1" applyBorder="1" applyAlignment="1">
      <alignment horizontal="center" vertical="center"/>
    </xf>
    <xf numFmtId="1" fontId="3" fillId="36" borderId="18" xfId="0" applyNumberFormat="1" applyFont="1" applyFill="1" applyBorder="1" applyAlignment="1">
      <alignment horizontal="center" vertical="center"/>
    </xf>
    <xf numFmtId="49" fontId="3" fillId="36" borderId="17" xfId="0" applyNumberFormat="1" applyFont="1" applyFill="1" applyBorder="1" applyAlignment="1">
      <alignment horizontal="center" vertical="center" wrapText="1"/>
    </xf>
    <xf numFmtId="1" fontId="3" fillId="36" borderId="18" xfId="0" applyNumberFormat="1" applyFont="1" applyFill="1" applyBorder="1" applyAlignment="1">
      <alignment horizontal="center" vertical="center" wrapText="1"/>
    </xf>
    <xf numFmtId="49" fontId="3" fillId="32" borderId="19" xfId="0" applyNumberFormat="1" applyFont="1" applyFill="1" applyBorder="1" applyAlignment="1">
      <alignment horizontal="center" vertical="center"/>
    </xf>
    <xf numFmtId="49" fontId="3" fillId="38" borderId="19" xfId="0" applyNumberFormat="1" applyFont="1" applyFill="1" applyBorder="1" applyAlignment="1">
      <alignment horizontal="center" vertical="center"/>
    </xf>
    <xf numFmtId="1" fontId="3" fillId="38" borderId="18" xfId="0" applyNumberFormat="1" applyFont="1" applyFill="1" applyBorder="1" applyAlignment="1">
      <alignment horizontal="center" vertical="center"/>
    </xf>
    <xf numFmtId="49" fontId="3" fillId="37" borderId="17" xfId="0" applyNumberFormat="1" applyFont="1" applyFill="1" applyBorder="1" applyAlignment="1">
      <alignment horizontal="center" vertical="center"/>
    </xf>
    <xf numFmtId="1" fontId="3" fillId="37" borderId="18" xfId="0" applyNumberFormat="1" applyFont="1" applyFill="1" applyBorder="1" applyAlignment="1">
      <alignment horizontal="center" vertical="center"/>
    </xf>
    <xf numFmtId="49" fontId="3" fillId="36" borderId="19" xfId="0" applyNumberFormat="1" applyFont="1" applyFill="1" applyBorder="1" applyAlignment="1">
      <alignment horizontal="center" vertical="center"/>
    </xf>
    <xf numFmtId="49" fontId="3" fillId="32" borderId="19" xfId="0" applyNumberFormat="1" applyFont="1" applyFill="1" applyBorder="1" applyAlignment="1">
      <alignment horizontal="center" vertical="center" wrapText="1"/>
    </xf>
    <xf numFmtId="49" fontId="3" fillId="36" borderId="19" xfId="0" applyNumberFormat="1" applyFont="1" applyFill="1" applyBorder="1" applyAlignment="1">
      <alignment horizontal="center" vertical="center" wrapText="1"/>
    </xf>
    <xf numFmtId="49" fontId="3" fillId="34" borderId="19" xfId="0" applyNumberFormat="1" applyFont="1" applyFill="1" applyBorder="1" applyAlignment="1">
      <alignment horizontal="center" vertical="center" wrapText="1"/>
    </xf>
    <xf numFmtId="1" fontId="3" fillId="34" borderId="18" xfId="0" applyNumberFormat="1" applyFont="1" applyFill="1" applyBorder="1" applyAlignment="1">
      <alignment horizontal="center" vertical="center" wrapText="1"/>
    </xf>
    <xf numFmtId="1" fontId="3" fillId="38" borderId="18" xfId="0" applyNumberFormat="1" applyFont="1" applyFill="1" applyBorder="1" applyAlignment="1">
      <alignment horizontal="center" vertical="center" wrapText="1"/>
    </xf>
    <xf numFmtId="49" fontId="3" fillId="37" borderId="17" xfId="0" applyNumberFormat="1" applyFont="1" applyFill="1" applyBorder="1" applyAlignment="1">
      <alignment horizontal="center" vertical="center" wrapText="1"/>
    </xf>
    <xf numFmtId="1" fontId="3" fillId="37" borderId="18" xfId="0" applyNumberFormat="1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1" fontId="3" fillId="32" borderId="15" xfId="0" applyNumberFormat="1" applyFont="1" applyFill="1" applyBorder="1" applyAlignment="1">
      <alignment horizontal="center" vertical="center" wrapText="1"/>
    </xf>
    <xf numFmtId="49" fontId="3" fillId="35" borderId="17" xfId="0" applyNumberFormat="1" applyFont="1" applyFill="1" applyBorder="1" applyAlignment="1">
      <alignment horizontal="center" vertical="center"/>
    </xf>
    <xf numFmtId="49" fontId="3" fillId="39" borderId="19" xfId="0" applyNumberFormat="1" applyFont="1" applyFill="1" applyBorder="1" applyAlignment="1">
      <alignment horizontal="center" vertical="center" wrapText="1"/>
    </xf>
    <xf numFmtId="1" fontId="3" fillId="39" borderId="18" xfId="0" applyNumberFormat="1" applyFont="1" applyFill="1" applyBorder="1" applyAlignment="1">
      <alignment horizontal="center" vertical="center" wrapText="1"/>
    </xf>
    <xf numFmtId="49" fontId="3" fillId="37" borderId="19" xfId="0" applyNumberFormat="1" applyFont="1" applyFill="1" applyBorder="1" applyAlignment="1">
      <alignment horizontal="center" vertical="center" wrapText="1"/>
    </xf>
    <xf numFmtId="49" fontId="3" fillId="39" borderId="17" xfId="0" applyNumberFormat="1" applyFont="1" applyFill="1" applyBorder="1" applyAlignment="1">
      <alignment horizontal="center" vertical="center" wrapText="1"/>
    </xf>
    <xf numFmtId="1" fontId="2" fillId="42" borderId="16" xfId="0" applyNumberFormat="1" applyFont="1" applyFill="1" applyBorder="1" applyAlignment="1">
      <alignment horizontal="center" vertical="center" wrapText="1"/>
    </xf>
    <xf numFmtId="49" fontId="3" fillId="38" borderId="17" xfId="0" applyNumberFormat="1" applyFont="1" applyFill="1" applyBorder="1" applyAlignment="1">
      <alignment horizontal="center" vertical="center"/>
    </xf>
    <xf numFmtId="49" fontId="3" fillId="34" borderId="17" xfId="0" applyNumberFormat="1" applyFont="1" applyFill="1" applyBorder="1" applyAlignment="1">
      <alignment horizontal="center" vertical="center"/>
    </xf>
    <xf numFmtId="49" fontId="3" fillId="32" borderId="14" xfId="0" applyNumberFormat="1" applyFont="1" applyFill="1" applyBorder="1" applyAlignment="1">
      <alignment horizontal="center" vertical="center"/>
    </xf>
    <xf numFmtId="1" fontId="3" fillId="32" borderId="15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 applyProtection="1">
      <alignment/>
      <protection locked="0"/>
    </xf>
    <xf numFmtId="49" fontId="3" fillId="32" borderId="14" xfId="0" applyNumberFormat="1" applyFont="1" applyFill="1" applyBorder="1" applyAlignment="1">
      <alignment horizontal="center" vertical="center" wrapText="1"/>
    </xf>
    <xf numFmtId="1" fontId="0" fillId="32" borderId="0" xfId="0" applyNumberForma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2" fillId="43" borderId="10" xfId="0" applyNumberFormat="1" applyFont="1" applyFill="1" applyBorder="1" applyAlignment="1">
      <alignment horizontal="center" vertical="center" wrapText="1"/>
    </xf>
    <xf numFmtId="0" fontId="2" fillId="44" borderId="13" xfId="0" applyFont="1" applyFill="1" applyBorder="1" applyAlignment="1">
      <alignment horizontal="center" vertical="center" wrapText="1"/>
    </xf>
    <xf numFmtId="1" fontId="2" fillId="44" borderId="16" xfId="0" applyNumberFormat="1" applyFont="1" applyFill="1" applyBorder="1" applyAlignment="1">
      <alignment horizontal="center" vertical="center" wrapText="1"/>
    </xf>
    <xf numFmtId="0" fontId="2" fillId="45" borderId="13" xfId="0" applyFont="1" applyFill="1" applyBorder="1" applyAlignment="1">
      <alignment horizontal="center" vertical="center" wrapText="1"/>
    </xf>
    <xf numFmtId="1" fontId="2" fillId="45" borderId="16" xfId="0" applyNumberFormat="1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49" fontId="3" fillId="6" borderId="19" xfId="0" applyNumberFormat="1" applyFont="1" applyFill="1" applyBorder="1" applyAlignment="1">
      <alignment horizontal="center" vertical="center" wrapText="1"/>
    </xf>
    <xf numFmtId="49" fontId="3" fillId="35" borderId="18" xfId="0" applyNumberFormat="1" applyFont="1" applyFill="1" applyBorder="1" applyAlignment="1">
      <alignment horizontal="center" vertical="center" wrapText="1"/>
    </xf>
    <xf numFmtId="49" fontId="3" fillId="32" borderId="18" xfId="0" applyNumberFormat="1" applyFont="1" applyFill="1" applyBorder="1" applyAlignment="1">
      <alignment horizontal="center" vertical="center"/>
    </xf>
    <xf numFmtId="49" fontId="3" fillId="6" borderId="18" xfId="0" applyNumberFormat="1" applyFont="1" applyFill="1" applyBorder="1" applyAlignment="1">
      <alignment horizontal="center" vertical="center"/>
    </xf>
    <xf numFmtId="49" fontId="3" fillId="36" borderId="18" xfId="0" applyNumberFormat="1" applyFont="1" applyFill="1" applyBorder="1" applyAlignment="1">
      <alignment horizontal="center" vertical="center"/>
    </xf>
    <xf numFmtId="49" fontId="3" fillId="38" borderId="18" xfId="0" applyNumberFormat="1" applyFont="1" applyFill="1" applyBorder="1" applyAlignment="1">
      <alignment horizontal="center" vertical="center" wrapText="1"/>
    </xf>
    <xf numFmtId="49" fontId="3" fillId="35" borderId="18" xfId="0" applyNumberFormat="1" applyFont="1" applyFill="1" applyBorder="1" applyAlignment="1">
      <alignment horizontal="center" vertical="center"/>
    </xf>
    <xf numFmtId="49" fontId="3" fillId="37" borderId="18" xfId="0" applyNumberFormat="1" applyFont="1" applyFill="1" applyBorder="1" applyAlignment="1">
      <alignment horizontal="center" vertical="center" wrapText="1"/>
    </xf>
    <xf numFmtId="49" fontId="3" fillId="39" borderId="18" xfId="0" applyNumberFormat="1" applyFont="1" applyFill="1" applyBorder="1" applyAlignment="1">
      <alignment horizontal="center" vertical="center"/>
    </xf>
    <xf numFmtId="49" fontId="3" fillId="32" borderId="18" xfId="0" applyNumberFormat="1" applyFont="1" applyFill="1" applyBorder="1" applyAlignment="1">
      <alignment horizontal="center" vertical="center" wrapText="1"/>
    </xf>
    <xf numFmtId="49" fontId="3" fillId="36" borderId="18" xfId="0" applyNumberFormat="1" applyFont="1" applyFill="1" applyBorder="1" applyAlignment="1">
      <alignment horizontal="center" vertical="center" wrapText="1"/>
    </xf>
    <xf numFmtId="49" fontId="3" fillId="39" borderId="18" xfId="0" applyNumberFormat="1" applyFont="1" applyFill="1" applyBorder="1" applyAlignment="1">
      <alignment horizontal="center" vertical="center" wrapText="1"/>
    </xf>
    <xf numFmtId="49" fontId="3" fillId="6" borderId="18" xfId="0" applyNumberFormat="1" applyFont="1" applyFill="1" applyBorder="1" applyAlignment="1">
      <alignment horizontal="center" vertical="center" wrapText="1"/>
    </xf>
    <xf numFmtId="49" fontId="3" fillId="37" borderId="18" xfId="0" applyNumberFormat="1" applyFont="1" applyFill="1" applyBorder="1" applyAlignment="1">
      <alignment horizontal="center" vertical="center"/>
    </xf>
    <xf numFmtId="49" fontId="3" fillId="32" borderId="22" xfId="0" applyNumberFormat="1" applyFont="1" applyFill="1" applyBorder="1" applyAlignment="1">
      <alignment horizontal="center" vertical="center"/>
    </xf>
    <xf numFmtId="49" fontId="3" fillId="32" borderId="15" xfId="0" applyNumberFormat="1" applyFont="1" applyFill="1" applyBorder="1" applyAlignment="1">
      <alignment horizontal="center" vertical="center" wrapText="1"/>
    </xf>
    <xf numFmtId="1" fontId="2" fillId="40" borderId="23" xfId="0" applyNumberFormat="1" applyFont="1" applyFill="1" applyBorder="1" applyAlignment="1">
      <alignment horizontal="center" vertical="center" wrapText="1"/>
    </xf>
    <xf numFmtId="0" fontId="2" fillId="13" borderId="21" xfId="0" applyFont="1" applyFill="1" applyBorder="1" applyAlignment="1">
      <alignment horizontal="center" vertical="center" wrapText="1"/>
    </xf>
    <xf numFmtId="1" fontId="2" fillId="13" borderId="21" xfId="0" applyNumberFormat="1" applyFont="1" applyFill="1" applyBorder="1" applyAlignment="1">
      <alignment horizontal="center" vertical="center" wrapText="1"/>
    </xf>
    <xf numFmtId="0" fontId="2" fillId="42" borderId="21" xfId="0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vertical="center"/>
    </xf>
    <xf numFmtId="49" fontId="3" fillId="46" borderId="10" xfId="0" applyNumberFormat="1" applyFont="1" applyFill="1" applyBorder="1" applyAlignment="1">
      <alignment horizontal="center" vertical="center"/>
    </xf>
    <xf numFmtId="1" fontId="3" fillId="13" borderId="10" xfId="0" applyNumberFormat="1" applyFont="1" applyFill="1" applyBorder="1" applyAlignment="1" applyProtection="1">
      <alignment horizontal="center" vertical="center"/>
      <protection locked="0"/>
    </xf>
    <xf numFmtId="1" fontId="3" fillId="46" borderId="10" xfId="0" applyNumberFormat="1" applyFont="1" applyFill="1" applyBorder="1" applyAlignment="1">
      <alignment horizontal="center" vertical="center"/>
    </xf>
    <xf numFmtId="1" fontId="3" fillId="46" borderId="10" xfId="0" applyNumberFormat="1" applyFont="1" applyFill="1" applyBorder="1" applyAlignment="1">
      <alignment horizontal="center" vertical="center" wrapText="1"/>
    </xf>
    <xf numFmtId="1" fontId="3" fillId="36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 wrapText="1"/>
    </xf>
    <xf numFmtId="1" fontId="3" fillId="35" borderId="10" xfId="0" applyNumberFormat="1" applyFont="1" applyFill="1" applyBorder="1" applyAlignment="1">
      <alignment horizontal="center" vertical="center" wrapText="1"/>
    </xf>
    <xf numFmtId="1" fontId="3" fillId="35" borderId="10" xfId="0" applyNumberFormat="1" applyFont="1" applyFill="1" applyBorder="1" applyAlignment="1">
      <alignment horizontal="center" vertical="center"/>
    </xf>
    <xf numFmtId="1" fontId="3" fillId="39" borderId="10" xfId="0" applyNumberFormat="1" applyFont="1" applyFill="1" applyBorder="1" applyAlignment="1">
      <alignment horizontal="center" vertical="center"/>
    </xf>
    <xf numFmtId="1" fontId="3" fillId="38" borderId="10" xfId="0" applyNumberFormat="1" applyFont="1" applyFill="1" applyBorder="1" applyAlignment="1">
      <alignment horizontal="center" vertical="center"/>
    </xf>
    <xf numFmtId="1" fontId="3" fillId="37" borderId="10" xfId="0" applyNumberFormat="1" applyFont="1" applyFill="1" applyBorder="1" applyAlignment="1">
      <alignment horizontal="center" vertical="center"/>
    </xf>
    <xf numFmtId="0" fontId="53" fillId="32" borderId="0" xfId="0" applyFont="1" applyFill="1" applyBorder="1" applyAlignment="1">
      <alignment horizontal="center" vertical="center" wrapText="1"/>
    </xf>
    <xf numFmtId="49" fontId="3" fillId="42" borderId="10" xfId="0" applyNumberFormat="1" applyFont="1" applyFill="1" applyBorder="1" applyAlignment="1">
      <alignment horizontal="center" vertical="center"/>
    </xf>
    <xf numFmtId="1" fontId="3" fillId="42" borderId="10" xfId="0" applyNumberFormat="1" applyFont="1" applyFill="1" applyBorder="1" applyAlignment="1">
      <alignment horizontal="center" vertical="center"/>
    </xf>
    <xf numFmtId="49" fontId="3" fillId="42" borderId="10" xfId="0" applyNumberFormat="1" applyFont="1" applyFill="1" applyBorder="1" applyAlignment="1">
      <alignment horizontal="center" vertical="center" wrapText="1"/>
    </xf>
    <xf numFmtId="1" fontId="3" fillId="42" borderId="10" xfId="0" applyNumberFormat="1" applyFont="1" applyFill="1" applyBorder="1" applyAlignment="1">
      <alignment horizontal="center" vertical="center" wrapText="1"/>
    </xf>
    <xf numFmtId="1" fontId="2" fillId="17" borderId="10" xfId="0" applyNumberFormat="1" applyFont="1" applyFill="1" applyBorder="1" applyAlignment="1">
      <alignment horizontal="center" vertical="center" wrapText="1"/>
    </xf>
    <xf numFmtId="49" fontId="3" fillId="17" borderId="10" xfId="0" applyNumberFormat="1" applyFont="1" applyFill="1" applyBorder="1" applyAlignment="1">
      <alignment horizontal="center" vertical="center"/>
    </xf>
    <xf numFmtId="1" fontId="3" fillId="17" borderId="10" xfId="0" applyNumberFormat="1" applyFont="1" applyFill="1" applyBorder="1" applyAlignment="1">
      <alignment horizontal="center" vertical="center"/>
    </xf>
    <xf numFmtId="0" fontId="3" fillId="42" borderId="10" xfId="0" applyNumberFormat="1" applyFont="1" applyFill="1" applyBorder="1" applyAlignment="1">
      <alignment horizontal="center" vertical="center"/>
    </xf>
    <xf numFmtId="1" fontId="2" fillId="43" borderId="10" xfId="0" applyNumberFormat="1" applyFont="1" applyFill="1" applyBorder="1" applyAlignment="1">
      <alignment horizontal="center" vertical="center" wrapText="1"/>
    </xf>
    <xf numFmtId="49" fontId="3" fillId="47" borderId="10" xfId="0" applyNumberFormat="1" applyFont="1" applyFill="1" applyBorder="1" applyAlignment="1">
      <alignment horizontal="center" vertical="center"/>
    </xf>
    <xf numFmtId="49" fontId="3" fillId="47" borderId="10" xfId="0" applyNumberFormat="1" applyFont="1" applyFill="1" applyBorder="1" applyAlignment="1">
      <alignment horizontal="center" vertical="center" wrapText="1"/>
    </xf>
    <xf numFmtId="49" fontId="3" fillId="46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" fontId="2" fillId="41" borderId="25" xfId="0" applyNumberFormat="1" applyFont="1" applyFill="1" applyBorder="1" applyAlignment="1">
      <alignment horizontal="center" vertical="center" wrapText="1"/>
    </xf>
    <xf numFmtId="49" fontId="3" fillId="32" borderId="26" xfId="0" applyNumberFormat="1" applyFont="1" applyFill="1" applyBorder="1" applyAlignment="1">
      <alignment horizontal="center" vertical="center"/>
    </xf>
    <xf numFmtId="49" fontId="5" fillId="15" borderId="27" xfId="0" applyNumberFormat="1" applyFont="1" applyFill="1" applyBorder="1" applyAlignment="1">
      <alignment horizontal="center" vertical="center" wrapText="1"/>
    </xf>
    <xf numFmtId="49" fontId="5" fillId="15" borderId="28" xfId="0" applyNumberFormat="1" applyFont="1" applyFill="1" applyBorder="1" applyAlignment="1">
      <alignment horizontal="center" vertical="center" wrapText="1"/>
    </xf>
    <xf numFmtId="49" fontId="5" fillId="8" borderId="14" xfId="0" applyNumberFormat="1" applyFont="1" applyFill="1" applyBorder="1" applyAlignment="1">
      <alignment horizontal="center" vertical="center"/>
    </xf>
    <xf numFmtId="49" fontId="5" fillId="8" borderId="15" xfId="0" applyNumberFormat="1" applyFont="1" applyFill="1" applyBorder="1" applyAlignment="1">
      <alignment horizontal="center" vertical="center"/>
    </xf>
    <xf numFmtId="49" fontId="5" fillId="43" borderId="27" xfId="0" applyNumberFormat="1" applyFont="1" applyFill="1" applyBorder="1" applyAlignment="1">
      <alignment horizontal="center" vertical="center" wrapText="1"/>
    </xf>
    <xf numFmtId="49" fontId="5" fillId="43" borderId="28" xfId="0" applyNumberFormat="1" applyFont="1" applyFill="1" applyBorder="1" applyAlignment="1">
      <alignment horizontal="center" vertical="center" wrapText="1"/>
    </xf>
    <xf numFmtId="1" fontId="8" fillId="43" borderId="10" xfId="0" applyNumberFormat="1" applyFont="1" applyFill="1" applyBorder="1" applyAlignment="1">
      <alignment horizontal="center" vertical="center" wrapText="1"/>
    </xf>
    <xf numFmtId="49" fontId="3" fillId="43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49" fontId="3" fillId="15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49" fontId="3" fillId="39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3" fillId="13" borderId="10" xfId="0" applyNumberFormat="1" applyFont="1" applyFill="1" applyBorder="1" applyAlignment="1">
      <alignment horizontal="center" vertical="center"/>
    </xf>
    <xf numFmtId="0" fontId="3" fillId="13" borderId="10" xfId="0" applyNumberFormat="1" applyFont="1" applyFill="1" applyBorder="1" applyAlignment="1" applyProtection="1">
      <alignment horizontal="center" vertical="center"/>
      <protection locked="0"/>
    </xf>
    <xf numFmtId="0" fontId="3" fillId="32" borderId="10" xfId="0" applyNumberFormat="1" applyFont="1" applyFill="1" applyBorder="1" applyAlignment="1">
      <alignment horizontal="center" vertical="center"/>
    </xf>
    <xf numFmtId="0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5" fillId="32" borderId="16" xfId="0" applyNumberFormat="1" applyFont="1" applyFill="1" applyBorder="1" applyAlignment="1">
      <alignment horizontal="center" vertical="center"/>
    </xf>
    <xf numFmtId="0" fontId="5" fillId="32" borderId="18" xfId="0" applyNumberFormat="1" applyFont="1" applyFill="1" applyBorder="1" applyAlignment="1">
      <alignment horizontal="center" vertical="center"/>
    </xf>
    <xf numFmtId="0" fontId="5" fillId="32" borderId="15" xfId="0" applyNumberFormat="1" applyFont="1" applyFill="1" applyBorder="1" applyAlignment="1">
      <alignment horizontal="center" vertical="center"/>
    </xf>
    <xf numFmtId="0" fontId="5" fillId="32" borderId="29" xfId="0" applyNumberFormat="1" applyFont="1" applyFill="1" applyBorder="1" applyAlignment="1">
      <alignment horizontal="center" vertical="center"/>
    </xf>
    <xf numFmtId="0" fontId="5" fillId="32" borderId="30" xfId="0" applyNumberFormat="1" applyFont="1" applyFill="1" applyBorder="1" applyAlignment="1">
      <alignment horizontal="center" vertical="center"/>
    </xf>
    <xf numFmtId="49" fontId="5" fillId="42" borderId="31" xfId="0" applyNumberFormat="1" applyFont="1" applyFill="1" applyBorder="1" applyAlignment="1">
      <alignment horizontal="center" vertical="center" wrapText="1"/>
    </xf>
    <xf numFmtId="49" fontId="5" fillId="32" borderId="28" xfId="0" applyNumberFormat="1" applyFont="1" applyFill="1" applyBorder="1" applyAlignment="1">
      <alignment horizontal="center" vertical="center" wrapText="1"/>
    </xf>
    <xf numFmtId="49" fontId="5" fillId="11" borderId="27" xfId="0" applyNumberFormat="1" applyFont="1" applyFill="1" applyBorder="1" applyAlignment="1">
      <alignment horizontal="center" vertical="center" wrapText="1"/>
    </xf>
    <xf numFmtId="49" fontId="5" fillId="11" borderId="28" xfId="0" applyNumberFormat="1" applyFont="1" applyFill="1" applyBorder="1" applyAlignment="1">
      <alignment horizontal="center" vertical="center" wrapText="1"/>
    </xf>
    <xf numFmtId="49" fontId="5" fillId="48" borderId="27" xfId="0" applyNumberFormat="1" applyFont="1" applyFill="1" applyBorder="1" applyAlignment="1">
      <alignment horizontal="center" vertical="center" wrapText="1"/>
    </xf>
    <xf numFmtId="49" fontId="5" fillId="48" borderId="28" xfId="0" applyNumberFormat="1" applyFont="1" applyFill="1" applyBorder="1" applyAlignment="1">
      <alignment horizontal="center" vertical="center" wrapText="1"/>
    </xf>
    <xf numFmtId="49" fontId="5" fillId="42" borderId="28" xfId="0" applyNumberFormat="1" applyFont="1" applyFill="1" applyBorder="1" applyAlignment="1">
      <alignment horizontal="center" vertical="center" wrapText="1"/>
    </xf>
    <xf numFmtId="49" fontId="5" fillId="32" borderId="31" xfId="0" applyNumberFormat="1" applyFont="1" applyFill="1" applyBorder="1" applyAlignment="1">
      <alignment horizontal="center" vertical="center" wrapText="1"/>
    </xf>
    <xf numFmtId="49" fontId="5" fillId="41" borderId="15" xfId="0" applyNumberFormat="1" applyFont="1" applyFill="1" applyBorder="1" applyAlignment="1">
      <alignment horizontal="center" vertical="center"/>
    </xf>
    <xf numFmtId="49" fontId="2" fillId="15" borderId="10" xfId="0" applyNumberFormat="1" applyFont="1" applyFill="1" applyBorder="1" applyAlignment="1">
      <alignment horizontal="center" vertical="center" wrapText="1"/>
    </xf>
    <xf numFmtId="1" fontId="2" fillId="15" borderId="10" xfId="0" applyNumberFormat="1" applyFont="1" applyFill="1" applyBorder="1" applyAlignment="1">
      <alignment horizontal="center" vertical="center" wrapText="1"/>
    </xf>
    <xf numFmtId="49" fontId="5" fillId="32" borderId="32" xfId="0" applyNumberFormat="1" applyFont="1" applyFill="1" applyBorder="1" applyAlignment="1">
      <alignment horizontal="center" vertical="center"/>
    </xf>
    <xf numFmtId="49" fontId="5" fillId="32" borderId="23" xfId="0" applyNumberFormat="1" applyFont="1" applyFill="1" applyBorder="1" applyAlignment="1">
      <alignment horizontal="center" vertical="center"/>
    </xf>
    <xf numFmtId="49" fontId="5" fillId="32" borderId="23" xfId="0" applyNumberFormat="1" applyFont="1" applyFill="1" applyBorder="1" applyAlignment="1">
      <alignment horizontal="center" vertical="center" wrapText="1"/>
    </xf>
    <xf numFmtId="49" fontId="5" fillId="32" borderId="33" xfId="0" applyNumberFormat="1" applyFont="1" applyFill="1" applyBorder="1" applyAlignment="1">
      <alignment horizontal="center" vertical="center"/>
    </xf>
    <xf numFmtId="1" fontId="2" fillId="37" borderId="10" xfId="0" applyNumberFormat="1" applyFont="1" applyFill="1" applyBorder="1" applyAlignment="1">
      <alignment horizontal="center" vertical="center" wrapText="1"/>
    </xf>
    <xf numFmtId="1" fontId="3" fillId="14" borderId="10" xfId="0" applyNumberFormat="1" applyFont="1" applyFill="1" applyBorder="1" applyAlignment="1">
      <alignment horizontal="center" vertical="center"/>
    </xf>
    <xf numFmtId="49" fontId="3" fillId="14" borderId="10" xfId="0" applyNumberFormat="1" applyFont="1" applyFill="1" applyBorder="1" applyAlignment="1">
      <alignment horizontal="center" vertical="center"/>
    </xf>
    <xf numFmtId="49" fontId="3" fillId="37" borderId="19" xfId="0" applyNumberFormat="1" applyFont="1" applyFill="1" applyBorder="1" applyAlignment="1">
      <alignment horizontal="center" vertical="center"/>
    </xf>
    <xf numFmtId="1" fontId="2" fillId="49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0" fontId="3" fillId="6" borderId="34" xfId="0" applyNumberFormat="1" applyFont="1" applyFill="1" applyBorder="1" applyAlignment="1">
      <alignment horizontal="center" vertical="center" wrapText="1"/>
    </xf>
    <xf numFmtId="49" fontId="3" fillId="6" borderId="17" xfId="0" applyNumberFormat="1" applyFont="1" applyFill="1" applyBorder="1" applyAlignment="1">
      <alignment horizontal="center" vertical="center" wrapText="1"/>
    </xf>
    <xf numFmtId="0" fontId="3" fillId="6" borderId="24" xfId="0" applyNumberFormat="1" applyFont="1" applyFill="1" applyBorder="1" applyAlignment="1">
      <alignment horizontal="center" vertical="center"/>
    </xf>
    <xf numFmtId="49" fontId="3" fillId="32" borderId="11" xfId="0" applyNumberFormat="1" applyFont="1" applyFill="1" applyBorder="1" applyAlignment="1">
      <alignment horizontal="center" vertical="center"/>
    </xf>
    <xf numFmtId="0" fontId="3" fillId="34" borderId="34" xfId="0" applyNumberFormat="1" applyFont="1" applyFill="1" applyBorder="1" applyAlignment="1">
      <alignment horizontal="center" vertical="center" wrapText="1"/>
    </xf>
    <xf numFmtId="49" fontId="3" fillId="38" borderId="17" xfId="0" applyNumberFormat="1" applyFont="1" applyFill="1" applyBorder="1" applyAlignment="1">
      <alignment horizontal="center" vertical="center" wrapText="1"/>
    </xf>
    <xf numFmtId="1" fontId="3" fillId="34" borderId="34" xfId="0" applyNumberFormat="1" applyFont="1" applyFill="1" applyBorder="1" applyAlignment="1">
      <alignment horizontal="center" vertical="center" wrapText="1"/>
    </xf>
    <xf numFmtId="49" fontId="3" fillId="34" borderId="24" xfId="0" applyNumberFormat="1" applyFont="1" applyFill="1" applyBorder="1" applyAlignment="1">
      <alignment horizontal="center" vertical="center"/>
    </xf>
    <xf numFmtId="1" fontId="3" fillId="34" borderId="24" xfId="0" applyNumberFormat="1" applyFont="1" applyFill="1" applyBorder="1" applyAlignment="1">
      <alignment horizontal="center" vertical="center"/>
    </xf>
    <xf numFmtId="49" fontId="3" fillId="34" borderId="24" xfId="0" applyNumberFormat="1" applyFont="1" applyFill="1" applyBorder="1" applyAlignment="1">
      <alignment horizontal="center" vertical="center" wrapText="1"/>
    </xf>
    <xf numFmtId="1" fontId="3" fillId="34" borderId="24" xfId="0" applyNumberFormat="1" applyFont="1" applyFill="1" applyBorder="1" applyAlignment="1">
      <alignment horizontal="center" vertical="center" wrapText="1"/>
    </xf>
    <xf numFmtId="1" fontId="3" fillId="32" borderId="22" xfId="0" applyNumberFormat="1" applyFont="1" applyFill="1" applyBorder="1" applyAlignment="1">
      <alignment horizontal="center" vertical="center"/>
    </xf>
    <xf numFmtId="0" fontId="53" fillId="32" borderId="0" xfId="0" applyFont="1" applyFill="1" applyBorder="1" applyAlignment="1">
      <alignment horizontal="center" vertical="center" wrapText="1"/>
    </xf>
    <xf numFmtId="0" fontId="2" fillId="30" borderId="34" xfId="0" applyFont="1" applyFill="1" applyBorder="1" applyAlignment="1">
      <alignment vertical="center"/>
    </xf>
    <xf numFmtId="1" fontId="3" fillId="42" borderId="24" xfId="0" applyNumberFormat="1" applyFont="1" applyFill="1" applyBorder="1" applyAlignment="1">
      <alignment horizontal="center" vertical="center"/>
    </xf>
    <xf numFmtId="1" fontId="3" fillId="32" borderId="24" xfId="0" applyNumberFormat="1" applyFont="1" applyFill="1" applyBorder="1" applyAlignment="1">
      <alignment horizontal="center" vertical="center"/>
    </xf>
    <xf numFmtId="1" fontId="3" fillId="32" borderId="24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3" fillId="14" borderId="10" xfId="0" applyNumberFormat="1" applyFont="1" applyFill="1" applyBorder="1" applyAlignment="1">
      <alignment horizontal="center" vertical="center"/>
    </xf>
    <xf numFmtId="0" fontId="3" fillId="46" borderId="10" xfId="0" applyNumberFormat="1" applyFont="1" applyFill="1" applyBorder="1" applyAlignment="1">
      <alignment horizontal="center" vertical="center"/>
    </xf>
    <xf numFmtId="0" fontId="3" fillId="17" borderId="10" xfId="0" applyNumberFormat="1" applyFont="1" applyFill="1" applyBorder="1" applyAlignment="1">
      <alignment horizontal="center" vertical="center"/>
    </xf>
    <xf numFmtId="1" fontId="3" fillId="43" borderId="10" xfId="0" applyNumberFormat="1" applyFont="1" applyFill="1" applyBorder="1" applyAlignment="1">
      <alignment horizontal="center" vertical="center"/>
    </xf>
    <xf numFmtId="1" fontId="6" fillId="43" borderId="10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4" fillId="41" borderId="24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49" fontId="3" fillId="50" borderId="10" xfId="0" applyNumberFormat="1" applyFont="1" applyFill="1" applyBorder="1" applyAlignment="1">
      <alignment horizontal="center" vertical="center"/>
    </xf>
    <xf numFmtId="1" fontId="3" fillId="50" borderId="10" xfId="0" applyNumberFormat="1" applyFont="1" applyFill="1" applyBorder="1" applyAlignment="1">
      <alignment horizontal="center" vertical="center"/>
    </xf>
    <xf numFmtId="0" fontId="3" fillId="50" borderId="10" xfId="0" applyNumberFormat="1" applyFont="1" applyFill="1" applyBorder="1" applyAlignment="1">
      <alignment horizontal="center" vertical="center"/>
    </xf>
    <xf numFmtId="0" fontId="2" fillId="41" borderId="36" xfId="0" applyFont="1" applyFill="1" applyBorder="1" applyAlignment="1">
      <alignment horizontal="center" vertical="center" wrapText="1"/>
    </xf>
    <xf numFmtId="1" fontId="2" fillId="46" borderId="10" xfId="0" applyNumberFormat="1" applyFont="1" applyFill="1" applyBorder="1" applyAlignment="1">
      <alignment horizontal="center" vertical="center" wrapText="1"/>
    </xf>
    <xf numFmtId="49" fontId="3" fillId="32" borderId="24" xfId="0" applyNumberFormat="1" applyFont="1" applyFill="1" applyBorder="1" applyAlignment="1">
      <alignment horizontal="center" vertical="center"/>
    </xf>
    <xf numFmtId="49" fontId="5" fillId="32" borderId="28" xfId="0" applyNumberFormat="1" applyFont="1" applyFill="1" applyBorder="1" applyAlignment="1">
      <alignment horizontal="center" vertical="center"/>
    </xf>
    <xf numFmtId="1" fontId="2" fillId="51" borderId="10" xfId="0" applyNumberFormat="1" applyFont="1" applyFill="1" applyBorder="1" applyAlignment="1">
      <alignment horizontal="center" vertical="center" wrapText="1"/>
    </xf>
    <xf numFmtId="49" fontId="8" fillId="15" borderId="10" xfId="0" applyNumberFormat="1" applyFont="1" applyFill="1" applyBorder="1" applyAlignment="1">
      <alignment horizontal="center" vertical="center" wrapText="1"/>
    </xf>
    <xf numFmtId="49" fontId="5" fillId="32" borderId="27" xfId="0" applyNumberFormat="1" applyFont="1" applyFill="1" applyBorder="1" applyAlignment="1">
      <alignment horizontal="center" vertical="center"/>
    </xf>
    <xf numFmtId="0" fontId="3" fillId="42" borderId="24" xfId="0" applyNumberFormat="1" applyFont="1" applyFill="1" applyBorder="1" applyAlignment="1">
      <alignment horizontal="center" vertical="center"/>
    </xf>
    <xf numFmtId="49" fontId="8" fillId="49" borderId="10" xfId="0" applyNumberFormat="1" applyFont="1" applyFill="1" applyBorder="1" applyAlignment="1">
      <alignment horizontal="center" vertical="center" wrapText="1"/>
    </xf>
    <xf numFmtId="49" fontId="5" fillId="32" borderId="33" xfId="0" applyNumberFormat="1" applyFont="1" applyFill="1" applyBorder="1" applyAlignment="1">
      <alignment horizontal="center" vertical="center" wrapText="1"/>
    </xf>
    <xf numFmtId="1" fontId="2" fillId="52" borderId="10" xfId="0" applyNumberFormat="1" applyFont="1" applyFill="1" applyBorder="1" applyAlignment="1">
      <alignment horizontal="center" vertical="center" wrapText="1"/>
    </xf>
    <xf numFmtId="1" fontId="2" fillId="53" borderId="10" xfId="0" applyNumberFormat="1" applyFont="1" applyFill="1" applyBorder="1" applyAlignment="1">
      <alignment horizontal="center" vertical="center" wrapText="1"/>
    </xf>
    <xf numFmtId="0" fontId="0" fillId="0" borderId="35" xfId="0" applyFont="1" applyBorder="1" applyAlignment="1">
      <alignment vertical="center"/>
    </xf>
    <xf numFmtId="0" fontId="3" fillId="41" borderId="10" xfId="0" applyNumberFormat="1" applyFont="1" applyFill="1" applyBorder="1" applyAlignment="1">
      <alignment horizontal="center" vertical="center"/>
    </xf>
    <xf numFmtId="0" fontId="3" fillId="41" borderId="10" xfId="0" applyNumberFormat="1" applyFont="1" applyFill="1" applyBorder="1" applyAlignment="1" applyProtection="1">
      <alignment horizontal="center" vertical="center"/>
      <protection locked="0"/>
    </xf>
    <xf numFmtId="49" fontId="3" fillId="42" borderId="24" xfId="0" applyNumberFormat="1" applyFont="1" applyFill="1" applyBorder="1" applyAlignment="1">
      <alignment horizontal="center" vertical="center"/>
    </xf>
    <xf numFmtId="0" fontId="5" fillId="32" borderId="18" xfId="0" applyNumberFormat="1" applyFont="1" applyFill="1" applyBorder="1" applyAlignment="1">
      <alignment horizontal="center" vertical="center" wrapText="1"/>
    </xf>
    <xf numFmtId="49" fontId="5" fillId="32" borderId="15" xfId="0" applyNumberFormat="1" applyFont="1" applyFill="1" applyBorder="1" applyAlignment="1">
      <alignment horizontal="center" vertical="center" wrapText="1"/>
    </xf>
    <xf numFmtId="0" fontId="3" fillId="41" borderId="2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" fontId="6" fillId="37" borderId="10" xfId="0" applyNumberFormat="1" applyFont="1" applyFill="1" applyBorder="1" applyAlignment="1">
      <alignment horizontal="center" vertical="center" wrapText="1"/>
    </xf>
    <xf numFmtId="1" fontId="3" fillId="15" borderId="10" xfId="0" applyNumberFormat="1" applyFont="1" applyFill="1" applyBorder="1" applyAlignment="1">
      <alignment horizontal="center" vertical="center"/>
    </xf>
    <xf numFmtId="0" fontId="4" fillId="42" borderId="24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2" fillId="30" borderId="10" xfId="0" applyFont="1" applyFill="1" applyBorder="1" applyAlignment="1">
      <alignment vertical="center"/>
    </xf>
    <xf numFmtId="1" fontId="2" fillId="41" borderId="10" xfId="0" applyNumberFormat="1" applyFont="1" applyFill="1" applyBorder="1" applyAlignment="1">
      <alignment horizontal="center" vertical="center" wrapText="1"/>
    </xf>
    <xf numFmtId="49" fontId="3" fillId="41" borderId="10" xfId="0" applyNumberFormat="1" applyFont="1" applyFill="1" applyBorder="1" applyAlignment="1">
      <alignment horizontal="center" vertical="center"/>
    </xf>
    <xf numFmtId="1" fontId="3" fillId="41" borderId="10" xfId="0" applyNumberFormat="1" applyFont="1" applyFill="1" applyBorder="1" applyAlignment="1">
      <alignment horizontal="center" vertical="center"/>
    </xf>
    <xf numFmtId="49" fontId="5" fillId="32" borderId="11" xfId="0" applyNumberFormat="1" applyFont="1" applyFill="1" applyBorder="1" applyAlignment="1">
      <alignment horizontal="center" vertical="center"/>
    </xf>
    <xf numFmtId="49" fontId="5" fillId="32" borderId="37" xfId="0" applyNumberFormat="1" applyFont="1" applyFill="1" applyBorder="1" applyAlignment="1">
      <alignment horizontal="center" vertical="center"/>
    </xf>
    <xf numFmtId="49" fontId="5" fillId="32" borderId="38" xfId="0" applyNumberFormat="1" applyFont="1" applyFill="1" applyBorder="1" applyAlignment="1">
      <alignment horizontal="center" vertical="center"/>
    </xf>
    <xf numFmtId="49" fontId="5" fillId="32" borderId="11" xfId="0" applyNumberFormat="1" applyFont="1" applyFill="1" applyBorder="1" applyAlignment="1">
      <alignment horizontal="center" vertical="center" wrapText="1"/>
    </xf>
    <xf numFmtId="0" fontId="3" fillId="32" borderId="24" xfId="0" applyNumberFormat="1" applyFont="1" applyFill="1" applyBorder="1" applyAlignment="1">
      <alignment horizontal="center" vertical="center"/>
    </xf>
    <xf numFmtId="49" fontId="3" fillId="41" borderId="24" xfId="0" applyNumberFormat="1" applyFont="1" applyFill="1" applyBorder="1" applyAlignment="1">
      <alignment horizontal="center" vertical="center"/>
    </xf>
    <xf numFmtId="1" fontId="3" fillId="41" borderId="24" xfId="0" applyNumberFormat="1" applyFont="1" applyFill="1" applyBorder="1" applyAlignment="1">
      <alignment horizontal="center" vertical="center"/>
    </xf>
    <xf numFmtId="49" fontId="6" fillId="49" borderId="10" xfId="0" applyNumberFormat="1" applyFont="1" applyFill="1" applyBorder="1" applyAlignment="1">
      <alignment horizontal="center" vertical="center" wrapText="1"/>
    </xf>
    <xf numFmtId="49" fontId="3" fillId="49" borderId="10" xfId="0" applyNumberFormat="1" applyFont="1" applyFill="1" applyBorder="1" applyAlignment="1">
      <alignment horizontal="center" vertical="center"/>
    </xf>
    <xf numFmtId="1" fontId="3" fillId="49" borderId="10" xfId="0" applyNumberFormat="1" applyFont="1" applyFill="1" applyBorder="1" applyAlignment="1">
      <alignment horizontal="center" vertical="center"/>
    </xf>
    <xf numFmtId="49" fontId="6" fillId="15" borderId="10" xfId="0" applyNumberFormat="1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49" fontId="3" fillId="36" borderId="24" xfId="0" applyNumberFormat="1" applyFont="1" applyFill="1" applyBorder="1" applyAlignment="1">
      <alignment horizontal="center" vertical="center"/>
    </xf>
    <xf numFmtId="0" fontId="3" fillId="8" borderId="24" xfId="0" applyNumberFormat="1" applyFont="1" applyFill="1" applyBorder="1" applyAlignment="1">
      <alignment horizontal="center" vertical="center"/>
    </xf>
    <xf numFmtId="0" fontId="3" fillId="8" borderId="10" xfId="0" applyNumberFormat="1" applyFont="1" applyFill="1" applyBorder="1" applyAlignment="1">
      <alignment horizontal="center" vertical="center"/>
    </xf>
    <xf numFmtId="0" fontId="3" fillId="8" borderId="10" xfId="0" applyNumberFormat="1" applyFont="1" applyFill="1" applyBorder="1" applyAlignment="1" applyProtection="1">
      <alignment horizontal="center" vertical="center"/>
      <protection locked="0"/>
    </xf>
    <xf numFmtId="0" fontId="0" fillId="32" borderId="10" xfId="0" applyFill="1" applyBorder="1" applyAlignment="1">
      <alignment/>
    </xf>
    <xf numFmtId="49" fontId="3" fillId="8" borderId="10" xfId="0" applyNumberFormat="1" applyFont="1" applyFill="1" applyBorder="1" applyAlignment="1">
      <alignment horizontal="center" vertical="center"/>
    </xf>
    <xf numFmtId="1" fontId="3" fillId="8" borderId="10" xfId="0" applyNumberFormat="1" applyFont="1" applyFill="1" applyBorder="1" applyAlignment="1">
      <alignment horizontal="center" vertical="center"/>
    </xf>
    <xf numFmtId="49" fontId="3" fillId="50" borderId="24" xfId="0" applyNumberFormat="1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54" borderId="24" xfId="0" applyFont="1" applyFill="1" applyBorder="1" applyAlignment="1">
      <alignment horizontal="center" vertical="center"/>
    </xf>
    <xf numFmtId="0" fontId="4" fillId="54" borderId="10" xfId="0" applyFont="1" applyFill="1" applyBorder="1" applyAlignment="1">
      <alignment horizontal="center" vertical="center"/>
    </xf>
    <xf numFmtId="49" fontId="3" fillId="39" borderId="24" xfId="0" applyNumberFormat="1" applyFont="1" applyFill="1" applyBorder="1" applyAlignment="1">
      <alignment horizontal="center" vertical="center"/>
    </xf>
    <xf numFmtId="0" fontId="55" fillId="32" borderId="39" xfId="0" applyFont="1" applyFill="1" applyBorder="1" applyAlignment="1">
      <alignment horizontal="center" vertical="center" wrapText="1"/>
    </xf>
    <xf numFmtId="49" fontId="5" fillId="40" borderId="13" xfId="0" applyNumberFormat="1" applyFont="1" applyFill="1" applyBorder="1" applyAlignment="1">
      <alignment horizontal="center" vertical="center" wrapText="1"/>
    </xf>
    <xf numFmtId="49" fontId="5" fillId="40" borderId="16" xfId="0" applyNumberFormat="1" applyFont="1" applyFill="1" applyBorder="1" applyAlignment="1">
      <alignment horizontal="center" vertical="center" wrapText="1"/>
    </xf>
    <xf numFmtId="49" fontId="5" fillId="40" borderId="13" xfId="0" applyNumberFormat="1" applyFont="1" applyFill="1" applyBorder="1" applyAlignment="1">
      <alignment horizontal="center" vertical="center"/>
    </xf>
    <xf numFmtId="49" fontId="5" fillId="40" borderId="16" xfId="0" applyNumberFormat="1" applyFont="1" applyFill="1" applyBorder="1" applyAlignment="1">
      <alignment horizontal="center" vertical="center"/>
    </xf>
    <xf numFmtId="0" fontId="53" fillId="32" borderId="0" xfId="0" applyFont="1" applyFill="1" applyBorder="1" applyAlignment="1">
      <alignment horizontal="center" vertical="center" wrapText="1"/>
    </xf>
    <xf numFmtId="0" fontId="6" fillId="40" borderId="40" xfId="0" applyFont="1" applyFill="1" applyBorder="1" applyAlignment="1">
      <alignment horizontal="center" vertical="center"/>
    </xf>
    <xf numFmtId="0" fontId="6" fillId="40" borderId="41" xfId="0" applyFont="1" applyFill="1" applyBorder="1" applyAlignment="1">
      <alignment horizontal="center" vertical="center"/>
    </xf>
    <xf numFmtId="0" fontId="6" fillId="40" borderId="42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6" fillId="15" borderId="13" xfId="0" applyFont="1" applyFill="1" applyBorder="1" applyAlignment="1">
      <alignment horizontal="center" vertical="center" wrapText="1"/>
    </xf>
    <xf numFmtId="0" fontId="6" fillId="15" borderId="16" xfId="0" applyFont="1" applyFill="1" applyBorder="1" applyAlignment="1">
      <alignment horizontal="center" vertical="center" wrapText="1"/>
    </xf>
    <xf numFmtId="0" fontId="6" fillId="15" borderId="23" xfId="0" applyFont="1" applyFill="1" applyBorder="1" applyAlignment="1">
      <alignment horizontal="center" vertical="center" wrapText="1"/>
    </xf>
    <xf numFmtId="0" fontId="6" fillId="15" borderId="18" xfId="0" applyFont="1" applyFill="1" applyBorder="1" applyAlignment="1">
      <alignment horizontal="center" vertical="center" wrapText="1"/>
    </xf>
    <xf numFmtId="0" fontId="6" fillId="43" borderId="13" xfId="0" applyFont="1" applyFill="1" applyBorder="1" applyAlignment="1">
      <alignment horizontal="center" vertical="center" wrapText="1"/>
    </xf>
    <xf numFmtId="0" fontId="6" fillId="43" borderId="16" xfId="0" applyFont="1" applyFill="1" applyBorder="1" applyAlignment="1">
      <alignment horizontal="center" vertical="center" wrapText="1"/>
    </xf>
    <xf numFmtId="0" fontId="6" fillId="43" borderId="23" xfId="0" applyFont="1" applyFill="1" applyBorder="1" applyAlignment="1">
      <alignment horizontal="center" vertical="center" wrapText="1"/>
    </xf>
    <xf numFmtId="0" fontId="6" fillId="43" borderId="18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center" vertical="center" wrapText="1"/>
    </xf>
    <xf numFmtId="0" fontId="6" fillId="11" borderId="16" xfId="0" applyFont="1" applyFill="1" applyBorder="1" applyAlignment="1">
      <alignment horizontal="center" vertical="center" wrapText="1"/>
    </xf>
    <xf numFmtId="0" fontId="6" fillId="11" borderId="23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6" fillId="48" borderId="13" xfId="0" applyFont="1" applyFill="1" applyBorder="1" applyAlignment="1">
      <alignment horizontal="center" vertical="center" wrapText="1"/>
    </xf>
    <xf numFmtId="0" fontId="6" fillId="48" borderId="16" xfId="0" applyFont="1" applyFill="1" applyBorder="1" applyAlignment="1">
      <alignment horizontal="center" vertical="center" wrapText="1"/>
    </xf>
    <xf numFmtId="0" fontId="6" fillId="48" borderId="23" xfId="0" applyFont="1" applyFill="1" applyBorder="1" applyAlignment="1">
      <alignment horizontal="center" vertical="center" wrapText="1"/>
    </xf>
    <xf numFmtId="0" fontId="6" fillId="48" borderId="18" xfId="0" applyFont="1" applyFill="1" applyBorder="1" applyAlignment="1">
      <alignment horizontal="center" vertical="center" wrapText="1"/>
    </xf>
    <xf numFmtId="0" fontId="6" fillId="42" borderId="13" xfId="0" applyFont="1" applyFill="1" applyBorder="1" applyAlignment="1">
      <alignment horizontal="center" vertical="center" wrapText="1"/>
    </xf>
    <xf numFmtId="0" fontId="6" fillId="42" borderId="16" xfId="0" applyFont="1" applyFill="1" applyBorder="1" applyAlignment="1">
      <alignment horizontal="center" vertical="center" wrapText="1"/>
    </xf>
    <xf numFmtId="0" fontId="6" fillId="42" borderId="17" xfId="0" applyFont="1" applyFill="1" applyBorder="1" applyAlignment="1">
      <alignment horizontal="center" vertical="center" wrapText="1"/>
    </xf>
    <xf numFmtId="0" fontId="6" fillId="42" borderId="18" xfId="0" applyFont="1" applyFill="1" applyBorder="1" applyAlignment="1">
      <alignment horizontal="center" vertical="center" wrapText="1"/>
    </xf>
    <xf numFmtId="0" fontId="6" fillId="41" borderId="13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 wrapText="1"/>
    </xf>
    <xf numFmtId="0" fontId="6" fillId="41" borderId="17" xfId="0" applyFont="1" applyFill="1" applyBorder="1" applyAlignment="1">
      <alignment horizontal="center" vertical="center" wrapText="1"/>
    </xf>
    <xf numFmtId="0" fontId="6" fillId="41" borderId="18" xfId="0" applyFont="1" applyFill="1" applyBorder="1" applyAlignment="1">
      <alignment horizontal="center" vertical="center" wrapText="1"/>
    </xf>
    <xf numFmtId="0" fontId="5" fillId="40" borderId="13" xfId="0" applyFont="1" applyFill="1" applyBorder="1" applyAlignment="1">
      <alignment horizontal="center" vertical="center"/>
    </xf>
    <xf numFmtId="0" fontId="5" fillId="40" borderId="16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="80" zoomScaleNormal="80" workbookViewId="0" topLeftCell="A1">
      <pane xSplit="3" topLeftCell="D1" activePane="topRight" state="frozen"/>
      <selection pane="topLeft" activeCell="A1" sqref="A1"/>
      <selection pane="topRight" activeCell="U12" sqref="U12"/>
    </sheetView>
  </sheetViews>
  <sheetFormatPr defaultColWidth="9.140625" defaultRowHeight="12.75"/>
  <cols>
    <col min="1" max="1" width="5.7109375" style="0" customWidth="1"/>
    <col min="2" max="2" width="5.7109375" style="9" customWidth="1"/>
    <col min="3" max="3" width="37.57421875" style="0" customWidth="1"/>
    <col min="4" max="17" width="10.8515625" style="64" customWidth="1"/>
    <col min="18" max="18" width="11.00390625" style="28" customWidth="1"/>
    <col min="19" max="21" width="11.00390625" style="64" customWidth="1"/>
    <col min="22" max="22" width="11.00390625" style="28" customWidth="1"/>
    <col min="23" max="23" width="11.00390625" style="64" customWidth="1"/>
    <col min="24" max="24" width="12.7109375" style="71" customWidth="1"/>
    <col min="25" max="25" width="13.140625" style="0" customWidth="1"/>
    <col min="26" max="26" width="13.28125" style="0" customWidth="1"/>
  </cols>
  <sheetData>
    <row r="1" spans="1:25" ht="27" customHeight="1">
      <c r="A1" s="319" t="s">
        <v>570</v>
      </c>
      <c r="B1" s="319"/>
      <c r="C1" s="319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27"/>
      <c r="S1" s="60"/>
      <c r="T1" s="60"/>
      <c r="U1" s="284"/>
      <c r="V1" s="284"/>
      <c r="W1" s="60"/>
      <c r="X1" s="68"/>
      <c r="Y1" s="1"/>
    </row>
    <row r="2" spans="1:26" ht="51" customHeight="1">
      <c r="A2" s="187" t="s">
        <v>0</v>
      </c>
      <c r="B2" s="186" t="s">
        <v>292</v>
      </c>
      <c r="C2" s="253" t="s">
        <v>1</v>
      </c>
      <c r="D2" s="290" t="s">
        <v>580</v>
      </c>
      <c r="E2" s="290" t="s">
        <v>183</v>
      </c>
      <c r="F2" s="275" t="s">
        <v>559</v>
      </c>
      <c r="G2" s="275" t="s">
        <v>172</v>
      </c>
      <c r="H2" s="276" t="s">
        <v>541</v>
      </c>
      <c r="I2" s="276" t="s">
        <v>172</v>
      </c>
      <c r="J2" s="233" t="s">
        <v>532</v>
      </c>
      <c r="K2" s="233" t="s">
        <v>172</v>
      </c>
      <c r="L2" s="266" t="s">
        <v>581</v>
      </c>
      <c r="M2" s="266" t="s">
        <v>172</v>
      </c>
      <c r="N2" s="269" t="s">
        <v>576</v>
      </c>
      <c r="O2" s="269" t="s">
        <v>172</v>
      </c>
      <c r="P2" s="258" t="s">
        <v>552</v>
      </c>
      <c r="Q2" s="182" t="s">
        <v>172</v>
      </c>
      <c r="R2" s="303" t="s">
        <v>558</v>
      </c>
      <c r="S2" s="224" t="s">
        <v>172</v>
      </c>
      <c r="T2" s="285" t="s">
        <v>561</v>
      </c>
      <c r="U2" s="229" t="s">
        <v>172</v>
      </c>
      <c r="V2" s="273" t="s">
        <v>582</v>
      </c>
      <c r="W2" s="233" t="s">
        <v>172</v>
      </c>
      <c r="X2" s="69" t="s">
        <v>198</v>
      </c>
      <c r="Y2" s="72" t="s">
        <v>199</v>
      </c>
      <c r="Z2" s="72" t="s">
        <v>562</v>
      </c>
    </row>
    <row r="3" spans="1:26" ht="20.25" customHeight="1">
      <c r="A3" s="314">
        <v>1</v>
      </c>
      <c r="B3" s="316">
        <v>1</v>
      </c>
      <c r="C3" s="249" t="s">
        <v>450</v>
      </c>
      <c r="D3" s="280" t="s">
        <v>85</v>
      </c>
      <c r="E3" s="250">
        <v>95</v>
      </c>
      <c r="F3" s="174" t="s">
        <v>85</v>
      </c>
      <c r="G3" s="175">
        <v>95</v>
      </c>
      <c r="H3" s="280" t="s">
        <v>44</v>
      </c>
      <c r="I3" s="250">
        <v>70</v>
      </c>
      <c r="J3" s="250">
        <v>1</v>
      </c>
      <c r="K3" s="250">
        <v>45</v>
      </c>
      <c r="L3" s="267"/>
      <c r="M3" s="251"/>
      <c r="N3" s="280" t="s">
        <v>136</v>
      </c>
      <c r="O3" s="250">
        <v>60</v>
      </c>
      <c r="P3" s="280" t="s">
        <v>136</v>
      </c>
      <c r="Q3" s="250">
        <v>35</v>
      </c>
      <c r="R3" s="298" t="s">
        <v>131</v>
      </c>
      <c r="S3" s="299">
        <v>52</v>
      </c>
      <c r="T3" s="280" t="s">
        <v>136</v>
      </c>
      <c r="U3" s="250">
        <v>25</v>
      </c>
      <c r="V3" s="301" t="s">
        <v>136</v>
      </c>
      <c r="W3" s="302">
        <v>100</v>
      </c>
      <c r="X3" s="252">
        <f aca="true" t="shared" si="0" ref="X3:X34">SUM(E3,G3,I3,K3,M3,O3,Q3,S3,U3,W3)</f>
        <v>577</v>
      </c>
      <c r="Y3" s="307">
        <v>542</v>
      </c>
      <c r="Z3" s="297"/>
    </row>
    <row r="4" spans="1:26" ht="20.25" customHeight="1">
      <c r="A4" s="315">
        <v>2</v>
      </c>
      <c r="B4" s="317">
        <v>2</v>
      </c>
      <c r="C4" s="130" t="s">
        <v>448</v>
      </c>
      <c r="D4" s="262" t="s">
        <v>87</v>
      </c>
      <c r="E4" s="263">
        <v>83</v>
      </c>
      <c r="F4" s="176" t="s">
        <v>83</v>
      </c>
      <c r="G4" s="177">
        <v>100</v>
      </c>
      <c r="H4" s="291" t="s">
        <v>131</v>
      </c>
      <c r="I4" s="292">
        <v>65</v>
      </c>
      <c r="J4" s="175">
        <v>3</v>
      </c>
      <c r="K4" s="175">
        <v>29</v>
      </c>
      <c r="L4" s="12"/>
      <c r="M4" s="61"/>
      <c r="N4" s="12"/>
      <c r="O4" s="61"/>
      <c r="P4" s="174" t="s">
        <v>137</v>
      </c>
      <c r="Q4" s="175">
        <v>45</v>
      </c>
      <c r="R4" s="174" t="s">
        <v>137</v>
      </c>
      <c r="S4" s="175">
        <v>75</v>
      </c>
      <c r="T4" s="174" t="s">
        <v>137</v>
      </c>
      <c r="U4" s="175">
        <v>30</v>
      </c>
      <c r="V4" s="301" t="s">
        <v>44</v>
      </c>
      <c r="W4" s="302">
        <v>92</v>
      </c>
      <c r="X4" s="252">
        <f t="shared" si="0"/>
        <v>519</v>
      </c>
      <c r="Y4" s="308">
        <v>519</v>
      </c>
      <c r="Z4" s="207"/>
    </row>
    <row r="5" spans="1:26" ht="20.25" customHeight="1">
      <c r="A5" s="314">
        <v>3</v>
      </c>
      <c r="B5" s="316">
        <v>3</v>
      </c>
      <c r="C5" s="130" t="s">
        <v>454</v>
      </c>
      <c r="D5" s="262" t="s">
        <v>105</v>
      </c>
      <c r="E5" s="263">
        <v>76</v>
      </c>
      <c r="F5" s="262" t="s">
        <v>87</v>
      </c>
      <c r="G5" s="263">
        <v>83</v>
      </c>
      <c r="H5" s="12"/>
      <c r="I5" s="207"/>
      <c r="J5" s="181">
        <v>2</v>
      </c>
      <c r="K5" s="175">
        <v>35</v>
      </c>
      <c r="L5" s="12"/>
      <c r="M5" s="61"/>
      <c r="N5" s="311" t="s">
        <v>159</v>
      </c>
      <c r="O5" s="312">
        <v>24</v>
      </c>
      <c r="P5" s="291" t="s">
        <v>143</v>
      </c>
      <c r="Q5" s="292">
        <v>16</v>
      </c>
      <c r="R5" s="291" t="s">
        <v>142</v>
      </c>
      <c r="S5" s="292">
        <v>46</v>
      </c>
      <c r="T5" s="174" t="s">
        <v>44</v>
      </c>
      <c r="U5" s="175">
        <v>20</v>
      </c>
      <c r="V5" s="291" t="s">
        <v>158</v>
      </c>
      <c r="W5" s="292">
        <v>76</v>
      </c>
      <c r="X5" s="252">
        <f t="shared" si="0"/>
        <v>376</v>
      </c>
      <c r="Y5" s="308">
        <v>376</v>
      </c>
      <c r="Z5" s="207"/>
    </row>
    <row r="6" spans="1:26" ht="20.25" customHeight="1">
      <c r="A6" s="315">
        <v>4</v>
      </c>
      <c r="B6" s="317">
        <v>4</v>
      </c>
      <c r="C6" s="130" t="s">
        <v>451</v>
      </c>
      <c r="D6" s="313" t="s">
        <v>89</v>
      </c>
      <c r="E6" s="263">
        <v>78</v>
      </c>
      <c r="F6" s="262" t="s">
        <v>86</v>
      </c>
      <c r="G6" s="263">
        <v>86</v>
      </c>
      <c r="H6" s="298" t="s">
        <v>545</v>
      </c>
      <c r="I6" s="299">
        <v>46</v>
      </c>
      <c r="J6" s="292">
        <v>4</v>
      </c>
      <c r="K6" s="292">
        <v>25</v>
      </c>
      <c r="L6" s="12"/>
      <c r="M6" s="61"/>
      <c r="N6" s="311" t="s">
        <v>158</v>
      </c>
      <c r="O6" s="312">
        <v>32</v>
      </c>
      <c r="P6" s="174" t="s">
        <v>44</v>
      </c>
      <c r="Q6" s="175">
        <v>29</v>
      </c>
      <c r="R6" s="12"/>
      <c r="S6" s="61"/>
      <c r="T6" s="262" t="s">
        <v>131</v>
      </c>
      <c r="U6" s="263">
        <v>15</v>
      </c>
      <c r="V6" s="291" t="s">
        <v>159</v>
      </c>
      <c r="W6" s="292">
        <v>64</v>
      </c>
      <c r="X6" s="252">
        <f t="shared" si="0"/>
        <v>375</v>
      </c>
      <c r="Y6" s="308">
        <v>375</v>
      </c>
      <c r="Z6" s="207"/>
    </row>
    <row r="7" spans="1:26" ht="20.25" customHeight="1">
      <c r="A7" s="314">
        <v>5</v>
      </c>
      <c r="B7" s="316">
        <v>7</v>
      </c>
      <c r="C7" s="130" t="s">
        <v>453</v>
      </c>
      <c r="D7" s="318" t="s">
        <v>108</v>
      </c>
      <c r="E7" s="170">
        <v>68</v>
      </c>
      <c r="F7" s="262" t="s">
        <v>89</v>
      </c>
      <c r="G7" s="263">
        <v>78</v>
      </c>
      <c r="H7" s="298" t="s">
        <v>545</v>
      </c>
      <c r="I7" s="299">
        <v>46</v>
      </c>
      <c r="J7" s="292">
        <v>6</v>
      </c>
      <c r="K7" s="292">
        <v>16</v>
      </c>
      <c r="L7" s="12"/>
      <c r="M7" s="61"/>
      <c r="N7" s="311" t="s">
        <v>159</v>
      </c>
      <c r="O7" s="312">
        <v>24</v>
      </c>
      <c r="P7" s="291" t="s">
        <v>148</v>
      </c>
      <c r="Q7" s="292">
        <v>6</v>
      </c>
      <c r="R7" s="291" t="s">
        <v>129</v>
      </c>
      <c r="S7" s="292">
        <v>28</v>
      </c>
      <c r="T7" s="262" t="s">
        <v>142</v>
      </c>
      <c r="U7" s="263">
        <v>10</v>
      </c>
      <c r="V7" s="291" t="s">
        <v>159</v>
      </c>
      <c r="W7" s="292">
        <v>64</v>
      </c>
      <c r="X7" s="252">
        <f t="shared" si="0"/>
        <v>340</v>
      </c>
      <c r="Y7" s="308">
        <v>334</v>
      </c>
      <c r="Z7" s="207"/>
    </row>
    <row r="8" spans="1:26" ht="20.25" customHeight="1">
      <c r="A8" s="315">
        <v>6</v>
      </c>
      <c r="B8" s="317">
        <v>5</v>
      </c>
      <c r="C8" s="130" t="s">
        <v>449</v>
      </c>
      <c r="D8" s="262" t="s">
        <v>86</v>
      </c>
      <c r="E8" s="263">
        <v>86</v>
      </c>
      <c r="F8" s="262" t="s">
        <v>105</v>
      </c>
      <c r="G8" s="263">
        <v>76</v>
      </c>
      <c r="H8" s="12"/>
      <c r="I8" s="61"/>
      <c r="J8" s="61"/>
      <c r="K8" s="61"/>
      <c r="L8" s="12"/>
      <c r="M8" s="61"/>
      <c r="N8" s="311" t="s">
        <v>131</v>
      </c>
      <c r="O8" s="312">
        <v>40</v>
      </c>
      <c r="P8" s="291" t="s">
        <v>142</v>
      </c>
      <c r="Q8" s="292">
        <v>20</v>
      </c>
      <c r="R8" s="12"/>
      <c r="S8" s="61"/>
      <c r="T8" s="12"/>
      <c r="U8" s="61"/>
      <c r="V8" s="301" t="s">
        <v>137</v>
      </c>
      <c r="W8" s="302">
        <v>110</v>
      </c>
      <c r="X8" s="252">
        <f t="shared" si="0"/>
        <v>332</v>
      </c>
      <c r="Y8" s="308">
        <v>332</v>
      </c>
      <c r="Z8" s="207"/>
    </row>
    <row r="9" spans="1:26" ht="20.25" customHeight="1">
      <c r="A9" s="314">
        <v>7</v>
      </c>
      <c r="B9" s="316">
        <v>9</v>
      </c>
      <c r="C9" s="130" t="s">
        <v>554</v>
      </c>
      <c r="D9" s="174" t="s">
        <v>92</v>
      </c>
      <c r="E9" s="175">
        <v>90</v>
      </c>
      <c r="F9" s="174" t="s">
        <v>92</v>
      </c>
      <c r="G9" s="175">
        <v>90</v>
      </c>
      <c r="H9" s="174" t="s">
        <v>137</v>
      </c>
      <c r="I9" s="175">
        <v>90</v>
      </c>
      <c r="J9" s="61"/>
      <c r="K9" s="61"/>
      <c r="L9" s="12"/>
      <c r="M9" s="61"/>
      <c r="N9" s="174" t="s">
        <v>44</v>
      </c>
      <c r="O9" s="175">
        <v>50</v>
      </c>
      <c r="P9" s="12"/>
      <c r="Q9" s="61"/>
      <c r="R9" s="12"/>
      <c r="S9" s="61"/>
      <c r="T9" s="12"/>
      <c r="U9" s="61"/>
      <c r="V9" s="12"/>
      <c r="W9" s="61"/>
      <c r="X9" s="252">
        <f t="shared" si="0"/>
        <v>320</v>
      </c>
      <c r="Y9" s="308">
        <v>320</v>
      </c>
      <c r="Z9" s="207"/>
    </row>
    <row r="10" spans="1:26" ht="20.25" customHeight="1">
      <c r="A10" s="315">
        <v>8</v>
      </c>
      <c r="B10" s="317">
        <v>8</v>
      </c>
      <c r="C10" s="130" t="s">
        <v>452</v>
      </c>
      <c r="D10" s="262" t="s">
        <v>90</v>
      </c>
      <c r="E10" s="263">
        <v>74</v>
      </c>
      <c r="F10" s="262" t="s">
        <v>99</v>
      </c>
      <c r="G10" s="263">
        <v>80</v>
      </c>
      <c r="H10" s="291" t="s">
        <v>155</v>
      </c>
      <c r="I10" s="292">
        <v>6</v>
      </c>
      <c r="J10" s="61"/>
      <c r="K10" s="61"/>
      <c r="L10" s="12"/>
      <c r="M10" s="61"/>
      <c r="N10" s="311" t="s">
        <v>158</v>
      </c>
      <c r="O10" s="312">
        <v>32</v>
      </c>
      <c r="P10" s="291" t="s">
        <v>148</v>
      </c>
      <c r="Q10" s="292">
        <v>6</v>
      </c>
      <c r="R10" s="291" t="s">
        <v>139</v>
      </c>
      <c r="S10" s="292">
        <v>38</v>
      </c>
      <c r="T10" s="262" t="s">
        <v>140</v>
      </c>
      <c r="U10" s="263">
        <v>4</v>
      </c>
      <c r="V10" s="291" t="s">
        <v>158</v>
      </c>
      <c r="W10" s="292">
        <v>76</v>
      </c>
      <c r="X10" s="252">
        <f t="shared" si="0"/>
        <v>316</v>
      </c>
      <c r="Y10" s="308">
        <v>316</v>
      </c>
      <c r="Z10" s="207"/>
    </row>
    <row r="11" spans="1:26" ht="20.25" customHeight="1">
      <c r="A11" s="314">
        <v>9</v>
      </c>
      <c r="B11" s="316">
        <v>15</v>
      </c>
      <c r="C11" s="130" t="s">
        <v>465</v>
      </c>
      <c r="D11" s="19" t="s">
        <v>109</v>
      </c>
      <c r="E11" s="170">
        <v>67</v>
      </c>
      <c r="F11" s="262" t="s">
        <v>101</v>
      </c>
      <c r="G11" s="263">
        <v>54</v>
      </c>
      <c r="H11" s="291" t="s">
        <v>129</v>
      </c>
      <c r="I11" s="292">
        <v>32</v>
      </c>
      <c r="J11" s="61"/>
      <c r="K11" s="61"/>
      <c r="L11" s="12"/>
      <c r="M11" s="61"/>
      <c r="N11" s="12"/>
      <c r="O11" s="61"/>
      <c r="P11" s="11"/>
      <c r="Q11" s="62"/>
      <c r="R11" s="176" t="s">
        <v>136</v>
      </c>
      <c r="S11" s="177">
        <v>65</v>
      </c>
      <c r="T11" s="11"/>
      <c r="U11" s="62"/>
      <c r="V11" s="291" t="s">
        <v>159</v>
      </c>
      <c r="W11" s="292">
        <v>64</v>
      </c>
      <c r="X11" s="252">
        <f t="shared" si="0"/>
        <v>282</v>
      </c>
      <c r="Y11" s="308">
        <v>282</v>
      </c>
      <c r="Z11" s="207"/>
    </row>
    <row r="12" spans="1:26" ht="20.25" customHeight="1">
      <c r="A12" s="315">
        <v>10</v>
      </c>
      <c r="B12" s="317">
        <v>20</v>
      </c>
      <c r="C12" s="130" t="s">
        <v>544</v>
      </c>
      <c r="D12" s="174" t="s">
        <v>83</v>
      </c>
      <c r="E12" s="175">
        <v>100</v>
      </c>
      <c r="F12" s="262" t="s">
        <v>107</v>
      </c>
      <c r="G12" s="263">
        <v>70</v>
      </c>
      <c r="H12" s="291" t="s">
        <v>142</v>
      </c>
      <c r="I12" s="292">
        <v>57</v>
      </c>
      <c r="J12" s="61"/>
      <c r="K12" s="61"/>
      <c r="L12" s="12"/>
      <c r="M12" s="61"/>
      <c r="N12" s="12"/>
      <c r="O12" s="61"/>
      <c r="P12" s="291" t="s">
        <v>129</v>
      </c>
      <c r="Q12" s="292">
        <v>10</v>
      </c>
      <c r="R12" s="291" t="s">
        <v>143</v>
      </c>
      <c r="S12" s="292">
        <v>42</v>
      </c>
      <c r="T12" s="12"/>
      <c r="U12" s="61"/>
      <c r="V12" s="12"/>
      <c r="W12" s="61"/>
      <c r="X12" s="252">
        <f t="shared" si="0"/>
        <v>279</v>
      </c>
      <c r="Y12" s="308">
        <v>279</v>
      </c>
      <c r="Z12" s="207"/>
    </row>
    <row r="13" spans="1:26" ht="20.25" customHeight="1">
      <c r="A13" s="314">
        <v>11</v>
      </c>
      <c r="B13" s="316">
        <v>6</v>
      </c>
      <c r="C13" s="130" t="s">
        <v>459</v>
      </c>
      <c r="D13" s="12"/>
      <c r="E13" s="61"/>
      <c r="F13" s="262" t="s">
        <v>106</v>
      </c>
      <c r="G13" s="263">
        <v>72</v>
      </c>
      <c r="H13" s="298" t="s">
        <v>143</v>
      </c>
      <c r="I13" s="283">
        <v>53</v>
      </c>
      <c r="J13" s="278">
        <v>5</v>
      </c>
      <c r="K13" s="292">
        <v>20</v>
      </c>
      <c r="L13" s="12"/>
      <c r="M13" s="61"/>
      <c r="N13" s="311" t="s">
        <v>159</v>
      </c>
      <c r="O13" s="312">
        <v>24</v>
      </c>
      <c r="P13" s="291" t="s">
        <v>140</v>
      </c>
      <c r="Q13" s="292">
        <v>12</v>
      </c>
      <c r="R13" s="291" t="s">
        <v>140</v>
      </c>
      <c r="S13" s="292">
        <v>34</v>
      </c>
      <c r="T13" s="12"/>
      <c r="U13" s="61"/>
      <c r="V13" s="291" t="s">
        <v>159</v>
      </c>
      <c r="W13" s="292">
        <v>64</v>
      </c>
      <c r="X13" s="252">
        <f t="shared" si="0"/>
        <v>279</v>
      </c>
      <c r="Y13" s="308">
        <v>267</v>
      </c>
      <c r="Z13" s="207"/>
    </row>
    <row r="14" spans="1:26" ht="20.25" customHeight="1">
      <c r="A14" s="315">
        <v>12</v>
      </c>
      <c r="B14" s="317">
        <v>14</v>
      </c>
      <c r="C14" s="130" t="s">
        <v>467</v>
      </c>
      <c r="D14" s="16" t="s">
        <v>84</v>
      </c>
      <c r="E14" s="162">
        <v>63</v>
      </c>
      <c r="F14" s="262" t="s">
        <v>100</v>
      </c>
      <c r="G14" s="263">
        <v>52</v>
      </c>
      <c r="H14" s="291" t="s">
        <v>542</v>
      </c>
      <c r="I14" s="292">
        <v>2</v>
      </c>
      <c r="J14" s="292" t="s">
        <v>429</v>
      </c>
      <c r="K14" s="292">
        <v>5</v>
      </c>
      <c r="L14" s="12"/>
      <c r="M14" s="61"/>
      <c r="N14" s="311" t="s">
        <v>159</v>
      </c>
      <c r="O14" s="312">
        <v>24</v>
      </c>
      <c r="P14" s="291" t="s">
        <v>553</v>
      </c>
      <c r="Q14" s="292">
        <v>2</v>
      </c>
      <c r="R14" s="291" t="s">
        <v>191</v>
      </c>
      <c r="S14" s="292">
        <v>10</v>
      </c>
      <c r="T14" s="262" t="s">
        <v>143</v>
      </c>
      <c r="U14" s="263">
        <v>8</v>
      </c>
      <c r="V14" s="291" t="s">
        <v>159</v>
      </c>
      <c r="W14" s="292">
        <v>64</v>
      </c>
      <c r="X14" s="252">
        <f t="shared" si="0"/>
        <v>230</v>
      </c>
      <c r="Y14" s="308">
        <v>228</v>
      </c>
      <c r="Z14" s="207"/>
    </row>
    <row r="15" spans="1:26" ht="20.25" customHeight="1">
      <c r="A15" s="314">
        <v>13</v>
      </c>
      <c r="B15" s="316">
        <v>12</v>
      </c>
      <c r="C15" s="130" t="s">
        <v>460</v>
      </c>
      <c r="D15" s="19" t="s">
        <v>107</v>
      </c>
      <c r="E15" s="170">
        <v>70</v>
      </c>
      <c r="F15" s="16" t="s">
        <v>112</v>
      </c>
      <c r="G15" s="162">
        <v>60</v>
      </c>
      <c r="H15" s="12"/>
      <c r="I15" s="61"/>
      <c r="J15" s="292">
        <v>9</v>
      </c>
      <c r="K15" s="292">
        <v>9</v>
      </c>
      <c r="L15" s="12"/>
      <c r="M15" s="61"/>
      <c r="N15" s="311" t="s">
        <v>190</v>
      </c>
      <c r="O15" s="312">
        <v>16</v>
      </c>
      <c r="P15" s="12"/>
      <c r="Q15" s="61"/>
      <c r="R15" s="12"/>
      <c r="S15" s="61"/>
      <c r="T15" s="12"/>
      <c r="U15" s="61"/>
      <c r="V15" s="291" t="s">
        <v>159</v>
      </c>
      <c r="W15" s="292">
        <v>64</v>
      </c>
      <c r="X15" s="252">
        <f t="shared" si="0"/>
        <v>219</v>
      </c>
      <c r="Y15" s="308">
        <v>219</v>
      </c>
      <c r="Z15" s="207"/>
    </row>
    <row r="16" spans="1:26" ht="20.25" customHeight="1">
      <c r="A16" s="315">
        <v>14</v>
      </c>
      <c r="B16" s="317">
        <v>11</v>
      </c>
      <c r="C16" s="130" t="s">
        <v>458</v>
      </c>
      <c r="D16" s="16" t="s">
        <v>112</v>
      </c>
      <c r="E16" s="162">
        <v>60</v>
      </c>
      <c r="F16" s="262" t="s">
        <v>102</v>
      </c>
      <c r="G16" s="263">
        <v>50</v>
      </c>
      <c r="H16" s="291" t="s">
        <v>149</v>
      </c>
      <c r="I16" s="292">
        <v>18</v>
      </c>
      <c r="J16" s="292" t="s">
        <v>429</v>
      </c>
      <c r="K16" s="292">
        <v>5</v>
      </c>
      <c r="L16" s="12"/>
      <c r="M16" s="61"/>
      <c r="N16" s="12"/>
      <c r="O16" s="61"/>
      <c r="P16" s="12"/>
      <c r="Q16" s="61"/>
      <c r="R16" s="12"/>
      <c r="S16" s="61"/>
      <c r="T16" s="262" t="s">
        <v>139</v>
      </c>
      <c r="U16" s="263">
        <v>6</v>
      </c>
      <c r="V16" s="291" t="s">
        <v>158</v>
      </c>
      <c r="W16" s="292">
        <v>76</v>
      </c>
      <c r="X16" s="252">
        <f t="shared" si="0"/>
        <v>215</v>
      </c>
      <c r="Y16" s="308">
        <v>215</v>
      </c>
      <c r="Z16" s="207"/>
    </row>
    <row r="17" spans="1:26" ht="20.25" customHeight="1">
      <c r="A17" s="314">
        <v>15</v>
      </c>
      <c r="B17" s="316">
        <v>16</v>
      </c>
      <c r="C17" s="130" t="s">
        <v>555</v>
      </c>
      <c r="D17" s="12"/>
      <c r="E17" s="61"/>
      <c r="F17" s="12"/>
      <c r="G17" s="61"/>
      <c r="H17" s="174" t="s">
        <v>136</v>
      </c>
      <c r="I17" s="175">
        <v>80</v>
      </c>
      <c r="J17" s="61"/>
      <c r="K17" s="61"/>
      <c r="L17" s="12"/>
      <c r="M17" s="61"/>
      <c r="N17" s="174" t="s">
        <v>137</v>
      </c>
      <c r="O17" s="175">
        <v>70</v>
      </c>
      <c r="P17" s="12"/>
      <c r="Q17" s="61"/>
      <c r="R17" s="174" t="s">
        <v>44</v>
      </c>
      <c r="S17" s="175">
        <v>57</v>
      </c>
      <c r="T17" s="12"/>
      <c r="U17" s="61"/>
      <c r="V17" s="12"/>
      <c r="W17" s="61"/>
      <c r="X17" s="252">
        <f t="shared" si="0"/>
        <v>207</v>
      </c>
      <c r="Y17" s="308">
        <v>207</v>
      </c>
      <c r="Z17" s="207"/>
    </row>
    <row r="18" spans="1:26" ht="20.25" customHeight="1">
      <c r="A18" s="315">
        <v>16</v>
      </c>
      <c r="B18" s="317">
        <v>21</v>
      </c>
      <c r="C18" s="130" t="s">
        <v>481</v>
      </c>
      <c r="D18" s="17" t="s">
        <v>113</v>
      </c>
      <c r="E18" s="172">
        <v>58</v>
      </c>
      <c r="F18" s="262" t="s">
        <v>97</v>
      </c>
      <c r="G18" s="263">
        <v>30</v>
      </c>
      <c r="H18" s="12"/>
      <c r="I18" s="61"/>
      <c r="J18" s="292">
        <v>11</v>
      </c>
      <c r="K18" s="292">
        <v>7</v>
      </c>
      <c r="L18" s="12"/>
      <c r="M18" s="61"/>
      <c r="N18" s="311" t="s">
        <v>158</v>
      </c>
      <c r="O18" s="312">
        <v>32</v>
      </c>
      <c r="P18" s="291" t="s">
        <v>131</v>
      </c>
      <c r="Q18" s="292">
        <v>25</v>
      </c>
      <c r="R18" s="291" t="s">
        <v>130</v>
      </c>
      <c r="S18" s="292">
        <v>24</v>
      </c>
      <c r="T18" s="12"/>
      <c r="U18" s="61"/>
      <c r="V18" s="291" t="s">
        <v>156</v>
      </c>
      <c r="W18" s="292">
        <v>22</v>
      </c>
      <c r="X18" s="252">
        <f t="shared" si="0"/>
        <v>198</v>
      </c>
      <c r="Y18" s="308">
        <v>198</v>
      </c>
      <c r="Z18" s="207"/>
    </row>
    <row r="19" spans="1:26" ht="20.25" customHeight="1">
      <c r="A19" s="314">
        <v>17</v>
      </c>
      <c r="B19" s="316">
        <v>18</v>
      </c>
      <c r="C19" s="130" t="s">
        <v>464</v>
      </c>
      <c r="D19" s="19" t="s">
        <v>93</v>
      </c>
      <c r="E19" s="170">
        <v>48</v>
      </c>
      <c r="F19" s="262" t="s">
        <v>114</v>
      </c>
      <c r="G19" s="263">
        <v>46</v>
      </c>
      <c r="H19" s="291" t="s">
        <v>155</v>
      </c>
      <c r="I19" s="292">
        <v>6</v>
      </c>
      <c r="J19" s="292">
        <v>8</v>
      </c>
      <c r="K19" s="292">
        <v>12</v>
      </c>
      <c r="L19" s="12"/>
      <c r="M19" s="61"/>
      <c r="N19" s="311" t="s">
        <v>159</v>
      </c>
      <c r="O19" s="312">
        <v>24</v>
      </c>
      <c r="P19" s="291" t="s">
        <v>125</v>
      </c>
      <c r="Q19" s="292">
        <v>4</v>
      </c>
      <c r="R19" s="291" t="s">
        <v>135</v>
      </c>
      <c r="S19" s="292">
        <v>20</v>
      </c>
      <c r="T19" s="12"/>
      <c r="U19" s="61"/>
      <c r="V19" s="291" t="s">
        <v>171</v>
      </c>
      <c r="W19" s="292">
        <v>38</v>
      </c>
      <c r="X19" s="252">
        <f t="shared" si="0"/>
        <v>198</v>
      </c>
      <c r="Y19" s="308">
        <v>194</v>
      </c>
      <c r="Z19" s="207"/>
    </row>
    <row r="20" spans="1:26" ht="20.25" customHeight="1">
      <c r="A20" s="315">
        <v>18</v>
      </c>
      <c r="B20" s="317">
        <v>31</v>
      </c>
      <c r="C20" s="130" t="s">
        <v>480</v>
      </c>
      <c r="D20" s="17" t="s">
        <v>106</v>
      </c>
      <c r="E20" s="172">
        <v>72</v>
      </c>
      <c r="F20" s="17" t="s">
        <v>113</v>
      </c>
      <c r="G20" s="172">
        <v>58</v>
      </c>
      <c r="H20" s="291" t="s">
        <v>148</v>
      </c>
      <c r="I20" s="292">
        <v>22</v>
      </c>
      <c r="J20" s="61"/>
      <c r="K20" s="61"/>
      <c r="L20" s="12"/>
      <c r="M20" s="61"/>
      <c r="N20" s="311" t="s">
        <v>188</v>
      </c>
      <c r="O20" s="312">
        <v>14</v>
      </c>
      <c r="P20" s="12"/>
      <c r="Q20" s="61"/>
      <c r="R20" s="12"/>
      <c r="S20" s="61"/>
      <c r="T20" s="12"/>
      <c r="U20" s="61"/>
      <c r="V20" s="291" t="s">
        <v>156</v>
      </c>
      <c r="W20" s="292">
        <v>22</v>
      </c>
      <c r="X20" s="252">
        <f t="shared" si="0"/>
        <v>188</v>
      </c>
      <c r="Y20" s="309">
        <v>188</v>
      </c>
      <c r="Z20" s="208"/>
    </row>
    <row r="21" spans="1:26" ht="20.25" customHeight="1">
      <c r="A21" s="314">
        <v>19</v>
      </c>
      <c r="B21" s="316">
        <v>23</v>
      </c>
      <c r="C21" s="130" t="s">
        <v>476</v>
      </c>
      <c r="D21" s="16" t="s">
        <v>110</v>
      </c>
      <c r="E21" s="162">
        <v>66</v>
      </c>
      <c r="F21" s="262" t="s">
        <v>93</v>
      </c>
      <c r="G21" s="263">
        <v>48</v>
      </c>
      <c r="H21" s="12"/>
      <c r="I21" s="61"/>
      <c r="J21" s="61"/>
      <c r="K21" s="61"/>
      <c r="L21" s="174" t="s">
        <v>137</v>
      </c>
      <c r="M21" s="175">
        <v>35</v>
      </c>
      <c r="N21" s="12"/>
      <c r="O21" s="61"/>
      <c r="P21" s="12"/>
      <c r="Q21" s="61"/>
      <c r="R21" s="12"/>
      <c r="S21" s="61"/>
      <c r="T21" s="12"/>
      <c r="U21" s="61"/>
      <c r="V21" s="291" t="s">
        <v>171</v>
      </c>
      <c r="W21" s="292">
        <v>38</v>
      </c>
      <c r="X21" s="252">
        <f t="shared" si="0"/>
        <v>187</v>
      </c>
      <c r="Y21" s="308">
        <v>187</v>
      </c>
      <c r="Z21" s="207"/>
    </row>
    <row r="22" spans="1:26" ht="20.25" customHeight="1">
      <c r="A22" s="315">
        <v>20</v>
      </c>
      <c r="B22" s="317">
        <v>13</v>
      </c>
      <c r="C22" s="130" t="s">
        <v>485</v>
      </c>
      <c r="D22" s="267"/>
      <c r="E22" s="61"/>
      <c r="F22" s="16" t="s">
        <v>110</v>
      </c>
      <c r="G22" s="162">
        <v>66</v>
      </c>
      <c r="H22" s="12"/>
      <c r="I22" s="61"/>
      <c r="J22" s="61"/>
      <c r="K22" s="61"/>
      <c r="L22" s="12"/>
      <c r="M22" s="61"/>
      <c r="N22" s="311" t="s">
        <v>158</v>
      </c>
      <c r="O22" s="312">
        <v>32</v>
      </c>
      <c r="P22" s="12"/>
      <c r="Q22" s="61"/>
      <c r="R22" s="12"/>
      <c r="S22" s="61"/>
      <c r="T22" s="12"/>
      <c r="U22" s="61"/>
      <c r="V22" s="291" t="s">
        <v>131</v>
      </c>
      <c r="W22" s="292">
        <v>86</v>
      </c>
      <c r="X22" s="252">
        <f t="shared" si="0"/>
        <v>184</v>
      </c>
      <c r="Y22" s="309">
        <v>184</v>
      </c>
      <c r="Z22" s="208"/>
    </row>
    <row r="23" spans="1:26" ht="20.25" customHeight="1">
      <c r="A23" s="314">
        <v>21</v>
      </c>
      <c r="B23" s="316">
        <v>26</v>
      </c>
      <c r="C23" s="130" t="s">
        <v>504</v>
      </c>
      <c r="D23" s="262" t="s">
        <v>101</v>
      </c>
      <c r="E23" s="263">
        <v>54</v>
      </c>
      <c r="F23" s="16" t="s">
        <v>95</v>
      </c>
      <c r="G23" s="162">
        <v>40</v>
      </c>
      <c r="H23" s="291" t="s">
        <v>190</v>
      </c>
      <c r="I23" s="292">
        <v>14</v>
      </c>
      <c r="J23" s="61"/>
      <c r="K23" s="61"/>
      <c r="L23" s="12"/>
      <c r="M23" s="61"/>
      <c r="N23" s="12"/>
      <c r="O23" s="61"/>
      <c r="P23" s="291" t="s">
        <v>130</v>
      </c>
      <c r="Q23" s="292">
        <v>8</v>
      </c>
      <c r="R23" s="291" t="s">
        <v>134</v>
      </c>
      <c r="S23" s="292">
        <v>18</v>
      </c>
      <c r="T23" s="12"/>
      <c r="U23" s="61"/>
      <c r="V23" s="291" t="s">
        <v>190</v>
      </c>
      <c r="W23" s="292">
        <v>50</v>
      </c>
      <c r="X23" s="252">
        <f t="shared" si="0"/>
        <v>184</v>
      </c>
      <c r="Y23" s="309">
        <v>184</v>
      </c>
      <c r="Z23" s="208"/>
    </row>
    <row r="24" spans="1:26" ht="20.25" customHeight="1">
      <c r="A24" s="315">
        <v>22</v>
      </c>
      <c r="B24" s="317">
        <v>17</v>
      </c>
      <c r="C24" s="130" t="s">
        <v>456</v>
      </c>
      <c r="D24" s="17" t="s">
        <v>102</v>
      </c>
      <c r="E24" s="172">
        <v>50</v>
      </c>
      <c r="F24" s="17" t="s">
        <v>90</v>
      </c>
      <c r="G24" s="172">
        <v>74</v>
      </c>
      <c r="H24" s="291" t="s">
        <v>188</v>
      </c>
      <c r="I24" s="292">
        <v>12</v>
      </c>
      <c r="J24" s="61"/>
      <c r="K24" s="61"/>
      <c r="L24" s="174" t="s">
        <v>44</v>
      </c>
      <c r="M24" s="175">
        <v>25</v>
      </c>
      <c r="N24" s="12"/>
      <c r="O24" s="61"/>
      <c r="P24" s="12"/>
      <c r="Q24" s="61"/>
      <c r="R24" s="12"/>
      <c r="S24" s="61"/>
      <c r="T24" s="12"/>
      <c r="U24" s="61"/>
      <c r="V24" s="291" t="s">
        <v>156</v>
      </c>
      <c r="W24" s="292">
        <v>22</v>
      </c>
      <c r="X24" s="252">
        <f t="shared" si="0"/>
        <v>183</v>
      </c>
      <c r="Y24" s="309">
        <v>183</v>
      </c>
      <c r="Z24" s="208"/>
    </row>
    <row r="25" spans="1:26" ht="20.25" customHeight="1">
      <c r="A25" s="314">
        <v>23</v>
      </c>
      <c r="B25" s="316">
        <v>22</v>
      </c>
      <c r="C25" s="130" t="s">
        <v>484</v>
      </c>
      <c r="D25" s="16" t="s">
        <v>96</v>
      </c>
      <c r="E25" s="162">
        <v>37</v>
      </c>
      <c r="F25" s="262" t="s">
        <v>88</v>
      </c>
      <c r="G25" s="263">
        <v>28</v>
      </c>
      <c r="H25" s="291" t="s">
        <v>171</v>
      </c>
      <c r="I25" s="292">
        <v>9</v>
      </c>
      <c r="J25" s="292">
        <v>12</v>
      </c>
      <c r="K25" s="292">
        <v>6</v>
      </c>
      <c r="L25" s="311" t="s">
        <v>131</v>
      </c>
      <c r="M25" s="312">
        <v>20</v>
      </c>
      <c r="N25" s="311" t="s">
        <v>159</v>
      </c>
      <c r="O25" s="312">
        <v>24</v>
      </c>
      <c r="P25" s="12"/>
      <c r="Q25" s="61"/>
      <c r="R25" s="291" t="s">
        <v>133</v>
      </c>
      <c r="S25" s="292">
        <v>16</v>
      </c>
      <c r="T25" s="12"/>
      <c r="U25" s="61"/>
      <c r="V25" s="291" t="s">
        <v>155</v>
      </c>
      <c r="W25" s="292">
        <v>30</v>
      </c>
      <c r="X25" s="252">
        <f t="shared" si="0"/>
        <v>170</v>
      </c>
      <c r="Y25" s="309">
        <v>164</v>
      </c>
      <c r="Z25" s="208"/>
    </row>
    <row r="26" spans="1:26" ht="20.25" customHeight="1">
      <c r="A26" s="315">
        <v>24</v>
      </c>
      <c r="B26" s="317">
        <v>10</v>
      </c>
      <c r="C26" s="130" t="s">
        <v>463</v>
      </c>
      <c r="D26" s="12"/>
      <c r="E26" s="61"/>
      <c r="F26" s="19" t="s">
        <v>108</v>
      </c>
      <c r="G26" s="170">
        <v>68</v>
      </c>
      <c r="H26" s="12"/>
      <c r="I26" s="207"/>
      <c r="J26" s="207"/>
      <c r="K26" s="61"/>
      <c r="L26" s="12"/>
      <c r="M26" s="61"/>
      <c r="N26" s="12"/>
      <c r="O26" s="61"/>
      <c r="P26" s="12"/>
      <c r="Q26" s="61"/>
      <c r="R26" s="12"/>
      <c r="S26" s="61"/>
      <c r="T26" s="12"/>
      <c r="U26" s="61"/>
      <c r="V26" s="291" t="s">
        <v>158</v>
      </c>
      <c r="W26" s="292">
        <v>76</v>
      </c>
      <c r="X26" s="252">
        <f t="shared" si="0"/>
        <v>144</v>
      </c>
      <c r="Y26" s="309">
        <v>144</v>
      </c>
      <c r="Z26" s="208"/>
    </row>
    <row r="27" spans="1:26" ht="20.25" customHeight="1">
      <c r="A27" s="314">
        <v>25</v>
      </c>
      <c r="B27" s="316">
        <v>25</v>
      </c>
      <c r="C27" s="130" t="s">
        <v>475</v>
      </c>
      <c r="D27" s="19" t="s">
        <v>114</v>
      </c>
      <c r="E27" s="170">
        <v>46</v>
      </c>
      <c r="F27" s="16" t="s">
        <v>96</v>
      </c>
      <c r="G27" s="162">
        <v>37</v>
      </c>
      <c r="H27" s="12"/>
      <c r="I27" s="61"/>
      <c r="J27" s="61"/>
      <c r="K27" s="61"/>
      <c r="L27" s="311" t="s">
        <v>545</v>
      </c>
      <c r="M27" s="312">
        <v>14</v>
      </c>
      <c r="N27" s="311" t="s">
        <v>159</v>
      </c>
      <c r="O27" s="312">
        <v>24</v>
      </c>
      <c r="P27" s="291" t="s">
        <v>133</v>
      </c>
      <c r="Q27" s="292">
        <v>5</v>
      </c>
      <c r="R27" s="12"/>
      <c r="S27" s="61"/>
      <c r="T27" s="12"/>
      <c r="U27" s="61"/>
      <c r="V27" s="291" t="s">
        <v>381</v>
      </c>
      <c r="W27" s="292">
        <v>14</v>
      </c>
      <c r="X27" s="252">
        <f t="shared" si="0"/>
        <v>140</v>
      </c>
      <c r="Y27" s="309">
        <v>140</v>
      </c>
      <c r="Z27" s="208"/>
    </row>
    <row r="28" spans="1:26" ht="20.25" customHeight="1">
      <c r="A28" s="315">
        <v>26</v>
      </c>
      <c r="B28" s="317">
        <v>30</v>
      </c>
      <c r="C28" s="130" t="s">
        <v>470</v>
      </c>
      <c r="D28" s="12"/>
      <c r="E28" s="61"/>
      <c r="F28" s="262" t="s">
        <v>565</v>
      </c>
      <c r="G28" s="263">
        <v>56</v>
      </c>
      <c r="H28" s="12"/>
      <c r="I28" s="61"/>
      <c r="J28" s="61"/>
      <c r="K28" s="61"/>
      <c r="L28" s="12"/>
      <c r="M28" s="61"/>
      <c r="N28" s="12"/>
      <c r="O28" s="61"/>
      <c r="P28" s="12"/>
      <c r="Q28" s="61"/>
      <c r="R28" s="12"/>
      <c r="S28" s="61"/>
      <c r="T28" s="12"/>
      <c r="U28" s="61"/>
      <c r="V28" s="291" t="s">
        <v>159</v>
      </c>
      <c r="W28" s="292">
        <v>64</v>
      </c>
      <c r="X28" s="252">
        <f t="shared" si="0"/>
        <v>120</v>
      </c>
      <c r="Y28" s="309">
        <v>120</v>
      </c>
      <c r="Z28" s="208"/>
    </row>
    <row r="29" spans="1:26" ht="20.25" customHeight="1">
      <c r="A29" s="314">
        <v>27</v>
      </c>
      <c r="B29" s="316">
        <v>33</v>
      </c>
      <c r="C29" s="130" t="s">
        <v>491</v>
      </c>
      <c r="D29" s="262" t="s">
        <v>94</v>
      </c>
      <c r="E29" s="263">
        <v>56</v>
      </c>
      <c r="F29" s="17" t="s">
        <v>111</v>
      </c>
      <c r="G29" s="172">
        <v>32</v>
      </c>
      <c r="H29" s="12"/>
      <c r="I29" s="61"/>
      <c r="J29" s="61"/>
      <c r="K29" s="61"/>
      <c r="L29" s="12"/>
      <c r="M29" s="61"/>
      <c r="N29" s="12"/>
      <c r="O29" s="61"/>
      <c r="P29" s="12"/>
      <c r="Q29" s="61"/>
      <c r="R29" s="291" t="s">
        <v>125</v>
      </c>
      <c r="S29" s="292">
        <v>14</v>
      </c>
      <c r="T29" s="12"/>
      <c r="U29" s="61"/>
      <c r="V29" s="291" t="s">
        <v>381</v>
      </c>
      <c r="W29" s="292">
        <v>14</v>
      </c>
      <c r="X29" s="252">
        <f t="shared" si="0"/>
        <v>116</v>
      </c>
      <c r="Y29" s="309">
        <v>116</v>
      </c>
      <c r="Z29" s="208"/>
    </row>
    <row r="30" spans="1:26" ht="20.25" customHeight="1">
      <c r="A30" s="315">
        <v>28</v>
      </c>
      <c r="B30" s="317">
        <v>28</v>
      </c>
      <c r="C30" s="130" t="s">
        <v>472</v>
      </c>
      <c r="D30" s="16" t="s">
        <v>95</v>
      </c>
      <c r="E30" s="162">
        <v>40</v>
      </c>
      <c r="F30" s="19" t="s">
        <v>563</v>
      </c>
      <c r="G30" s="170">
        <v>41</v>
      </c>
      <c r="H30" s="12"/>
      <c r="I30" s="61"/>
      <c r="J30" s="61"/>
      <c r="K30" s="61"/>
      <c r="L30" s="12"/>
      <c r="M30" s="61"/>
      <c r="N30" s="12"/>
      <c r="O30" s="61"/>
      <c r="P30" s="12"/>
      <c r="Q30" s="61"/>
      <c r="R30" s="12"/>
      <c r="S30" s="61"/>
      <c r="T30" s="12"/>
      <c r="U30" s="61"/>
      <c r="V30" s="291" t="s">
        <v>155</v>
      </c>
      <c r="W30" s="292">
        <v>30</v>
      </c>
      <c r="X30" s="252">
        <f t="shared" si="0"/>
        <v>111</v>
      </c>
      <c r="Y30" s="308">
        <v>111</v>
      </c>
      <c r="Z30" s="207"/>
    </row>
    <row r="31" spans="1:26" ht="20.25" customHeight="1">
      <c r="A31" s="314">
        <v>29</v>
      </c>
      <c r="B31" s="316">
        <v>19</v>
      </c>
      <c r="C31" s="130" t="s">
        <v>462</v>
      </c>
      <c r="D31" s="12"/>
      <c r="E31" s="61"/>
      <c r="F31" s="16" t="s">
        <v>84</v>
      </c>
      <c r="G31" s="162">
        <v>63</v>
      </c>
      <c r="H31" s="12"/>
      <c r="I31" s="61"/>
      <c r="J31" s="61"/>
      <c r="K31" s="61"/>
      <c r="L31" s="12"/>
      <c r="M31" s="61"/>
      <c r="N31" s="12"/>
      <c r="O31" s="61"/>
      <c r="P31" s="12"/>
      <c r="Q31" s="61"/>
      <c r="R31" s="12"/>
      <c r="S31" s="61"/>
      <c r="T31" s="12"/>
      <c r="U31" s="61"/>
      <c r="V31" s="291" t="s">
        <v>188</v>
      </c>
      <c r="W31" s="292">
        <v>46</v>
      </c>
      <c r="X31" s="252">
        <f t="shared" si="0"/>
        <v>109</v>
      </c>
      <c r="Y31" s="308">
        <v>109</v>
      </c>
      <c r="Z31" s="207"/>
    </row>
    <row r="32" spans="1:26" ht="20.25" customHeight="1">
      <c r="A32" s="315">
        <v>30</v>
      </c>
      <c r="B32" s="317">
        <v>24</v>
      </c>
      <c r="C32" s="130" t="s">
        <v>466</v>
      </c>
      <c r="D32" s="12"/>
      <c r="E32" s="61"/>
      <c r="F32" s="17" t="s">
        <v>564</v>
      </c>
      <c r="G32" s="172">
        <v>44</v>
      </c>
      <c r="H32" s="12"/>
      <c r="I32" s="61"/>
      <c r="J32" s="61"/>
      <c r="K32" s="61"/>
      <c r="L32" s="311" t="s">
        <v>129</v>
      </c>
      <c r="M32" s="312">
        <v>12</v>
      </c>
      <c r="N32" s="311" t="s">
        <v>159</v>
      </c>
      <c r="O32" s="312">
        <v>24</v>
      </c>
      <c r="P32" s="12"/>
      <c r="Q32" s="61"/>
      <c r="R32" s="12"/>
      <c r="S32" s="61"/>
      <c r="T32" s="12"/>
      <c r="U32" s="61"/>
      <c r="V32" s="291" t="s">
        <v>381</v>
      </c>
      <c r="W32" s="292">
        <v>14</v>
      </c>
      <c r="X32" s="252">
        <f t="shared" si="0"/>
        <v>94</v>
      </c>
      <c r="Y32" s="309">
        <v>94</v>
      </c>
      <c r="Z32" s="208"/>
    </row>
    <row r="33" spans="1:26" ht="20.25" customHeight="1">
      <c r="A33" s="314">
        <v>31</v>
      </c>
      <c r="B33" s="316">
        <v>29</v>
      </c>
      <c r="C33" s="130" t="s">
        <v>471</v>
      </c>
      <c r="D33" s="12"/>
      <c r="E33" s="61"/>
      <c r="F33" s="19" t="s">
        <v>444</v>
      </c>
      <c r="G33" s="170">
        <v>42</v>
      </c>
      <c r="H33" s="291" t="s">
        <v>148</v>
      </c>
      <c r="I33" s="292">
        <v>22</v>
      </c>
      <c r="J33" s="61"/>
      <c r="K33" s="61"/>
      <c r="L33" s="12"/>
      <c r="M33" s="61"/>
      <c r="N33" s="12"/>
      <c r="O33" s="61"/>
      <c r="P33" s="12"/>
      <c r="Q33" s="61"/>
      <c r="R33" s="12"/>
      <c r="S33" s="61"/>
      <c r="T33" s="12"/>
      <c r="U33" s="61"/>
      <c r="V33" s="291" t="s">
        <v>155</v>
      </c>
      <c r="W33" s="292">
        <v>30</v>
      </c>
      <c r="X33" s="252">
        <f t="shared" si="0"/>
        <v>94</v>
      </c>
      <c r="Y33" s="309">
        <v>94</v>
      </c>
      <c r="Z33" s="208"/>
    </row>
    <row r="34" spans="1:26" ht="20.25" customHeight="1">
      <c r="A34" s="315">
        <v>32</v>
      </c>
      <c r="B34" s="317">
        <v>36</v>
      </c>
      <c r="C34" s="130" t="s">
        <v>499</v>
      </c>
      <c r="D34" s="17" t="s">
        <v>111</v>
      </c>
      <c r="E34" s="172">
        <v>32</v>
      </c>
      <c r="F34" s="262" t="s">
        <v>103</v>
      </c>
      <c r="G34" s="263">
        <v>27</v>
      </c>
      <c r="H34" s="291" t="s">
        <v>155</v>
      </c>
      <c r="I34" s="292">
        <v>6</v>
      </c>
      <c r="J34" s="61"/>
      <c r="K34" s="61"/>
      <c r="L34" s="311" t="s">
        <v>148</v>
      </c>
      <c r="M34" s="312">
        <v>5</v>
      </c>
      <c r="N34" s="12"/>
      <c r="O34" s="61"/>
      <c r="P34" s="12"/>
      <c r="Q34" s="61"/>
      <c r="R34" s="12"/>
      <c r="S34" s="61"/>
      <c r="T34" s="12"/>
      <c r="U34" s="61"/>
      <c r="V34" s="291" t="s">
        <v>156</v>
      </c>
      <c r="W34" s="292">
        <v>22</v>
      </c>
      <c r="X34" s="252">
        <f t="shared" si="0"/>
        <v>92</v>
      </c>
      <c r="Y34" s="308">
        <v>92</v>
      </c>
      <c r="Z34" s="207"/>
    </row>
    <row r="35" spans="1:26" ht="20.25" customHeight="1">
      <c r="A35" s="314">
        <v>33</v>
      </c>
      <c r="B35" s="316">
        <v>32</v>
      </c>
      <c r="C35" s="130" t="s">
        <v>468</v>
      </c>
      <c r="D35" s="262" t="s">
        <v>100</v>
      </c>
      <c r="E35" s="263">
        <v>52</v>
      </c>
      <c r="F35" s="12"/>
      <c r="G35" s="61"/>
      <c r="H35" s="12"/>
      <c r="I35" s="61"/>
      <c r="J35" s="61"/>
      <c r="K35" s="61"/>
      <c r="L35" s="174" t="s">
        <v>136</v>
      </c>
      <c r="M35" s="175">
        <v>30</v>
      </c>
      <c r="N35" s="311" t="s">
        <v>171</v>
      </c>
      <c r="O35" s="312">
        <v>8</v>
      </c>
      <c r="P35" s="12"/>
      <c r="Q35" s="61"/>
      <c r="R35" s="12"/>
      <c r="S35" s="61"/>
      <c r="T35" s="12"/>
      <c r="U35" s="61"/>
      <c r="V35" s="12"/>
      <c r="W35" s="61"/>
      <c r="X35" s="252">
        <f aca="true" t="shared" si="1" ref="X35:X66">SUM(E35,G35,I35,K35,M35,O35,Q35,S35,U35,W35)</f>
        <v>90</v>
      </c>
      <c r="Y35" s="309">
        <v>90</v>
      </c>
      <c r="Z35" s="208"/>
    </row>
    <row r="36" spans="1:26" ht="20.25" customHeight="1">
      <c r="A36" s="315">
        <v>34</v>
      </c>
      <c r="B36" s="317">
        <v>35</v>
      </c>
      <c r="C36" s="130" t="s">
        <v>488</v>
      </c>
      <c r="D36" s="19" t="s">
        <v>117</v>
      </c>
      <c r="E36" s="170">
        <v>23</v>
      </c>
      <c r="F36" s="19" t="s">
        <v>566</v>
      </c>
      <c r="G36" s="170">
        <v>22</v>
      </c>
      <c r="H36" s="291" t="s">
        <v>542</v>
      </c>
      <c r="I36" s="292">
        <v>2</v>
      </c>
      <c r="J36" s="292" t="s">
        <v>533</v>
      </c>
      <c r="K36" s="292">
        <v>2</v>
      </c>
      <c r="L36" s="311" t="s">
        <v>142</v>
      </c>
      <c r="M36" s="312">
        <v>18</v>
      </c>
      <c r="N36" s="12"/>
      <c r="O36" s="61"/>
      <c r="P36" s="12"/>
      <c r="Q36" s="61"/>
      <c r="R36" s="12"/>
      <c r="S36" s="61"/>
      <c r="T36" s="12"/>
      <c r="U36" s="61"/>
      <c r="V36" s="291" t="s">
        <v>381</v>
      </c>
      <c r="W36" s="292">
        <v>14</v>
      </c>
      <c r="X36" s="252">
        <f t="shared" si="1"/>
        <v>81</v>
      </c>
      <c r="Y36" s="309">
        <v>81</v>
      </c>
      <c r="Z36" s="208"/>
    </row>
    <row r="37" spans="1:26" ht="20.25" customHeight="1">
      <c r="A37" s="314">
        <v>35</v>
      </c>
      <c r="B37" s="316">
        <v>34</v>
      </c>
      <c r="C37" s="130" t="s">
        <v>474</v>
      </c>
      <c r="D37" s="262" t="s">
        <v>99</v>
      </c>
      <c r="E37" s="263">
        <v>80</v>
      </c>
      <c r="F37" s="12"/>
      <c r="G37" s="61"/>
      <c r="H37" s="12"/>
      <c r="I37" s="61"/>
      <c r="J37" s="61"/>
      <c r="K37" s="61"/>
      <c r="L37" s="12"/>
      <c r="M37" s="61"/>
      <c r="N37" s="12"/>
      <c r="O37" s="61"/>
      <c r="P37" s="12"/>
      <c r="Q37" s="61"/>
      <c r="R37" s="12"/>
      <c r="S37" s="61"/>
      <c r="T37" s="12"/>
      <c r="U37" s="61"/>
      <c r="V37" s="12"/>
      <c r="W37" s="61"/>
      <c r="X37" s="252">
        <f t="shared" si="1"/>
        <v>80</v>
      </c>
      <c r="Y37" s="308">
        <v>80</v>
      </c>
      <c r="Z37" s="207"/>
    </row>
    <row r="38" spans="1:26" ht="20.25" customHeight="1">
      <c r="A38" s="315">
        <v>36</v>
      </c>
      <c r="B38" s="317">
        <v>27</v>
      </c>
      <c r="C38" s="130" t="s">
        <v>461</v>
      </c>
      <c r="D38" s="12"/>
      <c r="E38" s="61"/>
      <c r="F38" s="16" t="s">
        <v>98</v>
      </c>
      <c r="G38" s="162">
        <v>34</v>
      </c>
      <c r="H38" s="291" t="s">
        <v>171</v>
      </c>
      <c r="I38" s="292">
        <v>9</v>
      </c>
      <c r="J38" s="292">
        <v>15</v>
      </c>
      <c r="K38" s="292">
        <v>4</v>
      </c>
      <c r="L38" s="12"/>
      <c r="M38" s="61"/>
      <c r="N38" s="12"/>
      <c r="O38" s="61"/>
      <c r="P38" s="12"/>
      <c r="Q38" s="61"/>
      <c r="R38" s="12"/>
      <c r="S38" s="61"/>
      <c r="T38" s="12"/>
      <c r="U38" s="61"/>
      <c r="V38" s="291" t="s">
        <v>155</v>
      </c>
      <c r="W38" s="292">
        <v>30</v>
      </c>
      <c r="X38" s="252">
        <f t="shared" si="1"/>
        <v>77</v>
      </c>
      <c r="Y38" s="308">
        <v>77</v>
      </c>
      <c r="Z38" s="207"/>
    </row>
    <row r="39" spans="1:26" ht="20.25" customHeight="1">
      <c r="A39" s="314">
        <v>37</v>
      </c>
      <c r="B39" s="316">
        <v>47</v>
      </c>
      <c r="C39" s="130" t="s">
        <v>489</v>
      </c>
      <c r="D39" s="16" t="s">
        <v>98</v>
      </c>
      <c r="E39" s="162">
        <v>34</v>
      </c>
      <c r="F39" s="16" t="s">
        <v>260</v>
      </c>
      <c r="G39" s="162">
        <v>20</v>
      </c>
      <c r="H39" s="12"/>
      <c r="I39" s="61"/>
      <c r="J39" s="61"/>
      <c r="K39" s="61"/>
      <c r="L39" s="12"/>
      <c r="M39" s="61"/>
      <c r="N39" s="311" t="s">
        <v>171</v>
      </c>
      <c r="O39" s="312">
        <v>8</v>
      </c>
      <c r="P39" s="12"/>
      <c r="Q39" s="61"/>
      <c r="R39" s="12"/>
      <c r="S39" s="61"/>
      <c r="T39" s="12"/>
      <c r="U39" s="61"/>
      <c r="V39" s="291" t="s">
        <v>550</v>
      </c>
      <c r="W39" s="292">
        <v>8</v>
      </c>
      <c r="X39" s="252">
        <f t="shared" si="1"/>
        <v>70</v>
      </c>
      <c r="Y39" s="309">
        <v>70</v>
      </c>
      <c r="Z39" s="208"/>
    </row>
    <row r="40" spans="1:26" ht="20.25" customHeight="1">
      <c r="A40" s="315">
        <v>38</v>
      </c>
      <c r="B40" s="317">
        <v>37</v>
      </c>
      <c r="C40" s="130" t="s">
        <v>543</v>
      </c>
      <c r="D40" s="12"/>
      <c r="E40" s="61"/>
      <c r="F40" s="19" t="s">
        <v>569</v>
      </c>
      <c r="G40" s="170">
        <v>41</v>
      </c>
      <c r="H40" s="291" t="s">
        <v>130</v>
      </c>
      <c r="I40" s="292">
        <v>28</v>
      </c>
      <c r="J40" s="61"/>
      <c r="K40" s="61"/>
      <c r="L40" s="12"/>
      <c r="M40" s="61"/>
      <c r="N40" s="12"/>
      <c r="O40" s="61"/>
      <c r="P40" s="12"/>
      <c r="Q40" s="61"/>
      <c r="R40" s="12"/>
      <c r="S40" s="61"/>
      <c r="T40" s="12"/>
      <c r="U40" s="61"/>
      <c r="V40" s="12"/>
      <c r="W40" s="61"/>
      <c r="X40" s="252">
        <f t="shared" si="1"/>
        <v>69</v>
      </c>
      <c r="Y40" s="308">
        <v>69</v>
      </c>
      <c r="Z40" s="207"/>
    </row>
    <row r="41" spans="1:26" ht="20.25" customHeight="1">
      <c r="A41" s="314">
        <v>39</v>
      </c>
      <c r="B41" s="316">
        <v>45</v>
      </c>
      <c r="C41" s="130" t="s">
        <v>500</v>
      </c>
      <c r="D41" s="19" t="s">
        <v>116</v>
      </c>
      <c r="E41" s="170">
        <v>24</v>
      </c>
      <c r="F41" s="262" t="s">
        <v>256</v>
      </c>
      <c r="G41" s="263">
        <v>12</v>
      </c>
      <c r="H41" s="291" t="s">
        <v>155</v>
      </c>
      <c r="I41" s="292">
        <v>6</v>
      </c>
      <c r="J41" s="292">
        <v>16</v>
      </c>
      <c r="K41" s="292">
        <v>3</v>
      </c>
      <c r="L41" s="12"/>
      <c r="M41" s="61"/>
      <c r="N41" s="311" t="s">
        <v>155</v>
      </c>
      <c r="O41" s="312">
        <v>4</v>
      </c>
      <c r="P41" s="291" t="s">
        <v>553</v>
      </c>
      <c r="Q41" s="292">
        <v>2</v>
      </c>
      <c r="R41" s="291" t="s">
        <v>192</v>
      </c>
      <c r="S41" s="292">
        <v>12</v>
      </c>
      <c r="T41" s="12"/>
      <c r="U41" s="61"/>
      <c r="V41" s="291" t="s">
        <v>550</v>
      </c>
      <c r="W41" s="292">
        <v>8</v>
      </c>
      <c r="X41" s="252">
        <f t="shared" si="1"/>
        <v>71</v>
      </c>
      <c r="Y41" s="309">
        <v>69</v>
      </c>
      <c r="Z41" s="208"/>
    </row>
    <row r="42" spans="1:26" ht="20.25" customHeight="1">
      <c r="A42" s="315">
        <v>40</v>
      </c>
      <c r="B42" s="317">
        <v>39</v>
      </c>
      <c r="C42" s="130" t="s">
        <v>487</v>
      </c>
      <c r="D42" s="262" t="s">
        <v>103</v>
      </c>
      <c r="E42" s="263">
        <v>27</v>
      </c>
      <c r="F42" s="262" t="s">
        <v>115</v>
      </c>
      <c r="G42" s="263">
        <v>25</v>
      </c>
      <c r="H42" s="12"/>
      <c r="I42" s="61"/>
      <c r="J42" s="61"/>
      <c r="K42" s="61"/>
      <c r="L42" s="12"/>
      <c r="M42" s="61"/>
      <c r="N42" s="12"/>
      <c r="O42" s="61"/>
      <c r="P42" s="12"/>
      <c r="Q42" s="61"/>
      <c r="R42" s="12"/>
      <c r="S42" s="61"/>
      <c r="T42" s="12"/>
      <c r="U42" s="61"/>
      <c r="V42" s="291" t="s">
        <v>381</v>
      </c>
      <c r="W42" s="292">
        <v>14</v>
      </c>
      <c r="X42" s="252">
        <f t="shared" si="1"/>
        <v>66</v>
      </c>
      <c r="Y42" s="309">
        <v>66</v>
      </c>
      <c r="Z42" s="208"/>
    </row>
    <row r="43" spans="1:26" ht="20.25" customHeight="1">
      <c r="A43" s="314">
        <v>41</v>
      </c>
      <c r="B43" s="316">
        <v>42</v>
      </c>
      <c r="C43" s="130" t="s">
        <v>482</v>
      </c>
      <c r="D43" s="17" t="s">
        <v>104</v>
      </c>
      <c r="E43" s="172">
        <v>26</v>
      </c>
      <c r="F43" s="16" t="s">
        <v>261</v>
      </c>
      <c r="G43" s="162">
        <v>17</v>
      </c>
      <c r="H43" s="12"/>
      <c r="I43" s="61"/>
      <c r="J43" s="61"/>
      <c r="K43" s="61"/>
      <c r="L43" s="12"/>
      <c r="M43" s="61"/>
      <c r="N43" s="12"/>
      <c r="O43" s="61"/>
      <c r="P43" s="12"/>
      <c r="Q43" s="61"/>
      <c r="R43" s="12"/>
      <c r="S43" s="61"/>
      <c r="T43" s="12"/>
      <c r="U43" s="61"/>
      <c r="V43" s="291" t="s">
        <v>156</v>
      </c>
      <c r="W43" s="292">
        <v>22</v>
      </c>
      <c r="X43" s="252">
        <f t="shared" si="1"/>
        <v>65</v>
      </c>
      <c r="Y43" s="308">
        <v>65</v>
      </c>
      <c r="Z43" s="207"/>
    </row>
    <row r="44" spans="1:26" ht="20.25" customHeight="1">
      <c r="A44" s="315">
        <v>42</v>
      </c>
      <c r="B44" s="317">
        <v>46</v>
      </c>
      <c r="C44" s="130" t="s">
        <v>498</v>
      </c>
      <c r="D44" s="262" t="s">
        <v>88</v>
      </c>
      <c r="E44" s="263">
        <v>28</v>
      </c>
      <c r="F44" s="19" t="s">
        <v>116</v>
      </c>
      <c r="G44" s="170">
        <v>24</v>
      </c>
      <c r="H44" s="12"/>
      <c r="I44" s="61"/>
      <c r="J44" s="61"/>
      <c r="K44" s="61"/>
      <c r="L44" s="311" t="s">
        <v>148</v>
      </c>
      <c r="M44" s="312">
        <v>5</v>
      </c>
      <c r="N44" s="12"/>
      <c r="O44" s="61"/>
      <c r="P44" s="12"/>
      <c r="Q44" s="61"/>
      <c r="R44" s="12"/>
      <c r="S44" s="61"/>
      <c r="T44" s="12"/>
      <c r="U44" s="61"/>
      <c r="V44" s="291" t="s">
        <v>550</v>
      </c>
      <c r="W44" s="292">
        <v>8</v>
      </c>
      <c r="X44" s="252">
        <f t="shared" si="1"/>
        <v>65</v>
      </c>
      <c r="Y44" s="309">
        <v>65</v>
      </c>
      <c r="Z44" s="208"/>
    </row>
    <row r="45" spans="1:26" ht="20.25" customHeight="1">
      <c r="A45" s="314">
        <v>43</v>
      </c>
      <c r="B45" s="316">
        <v>40</v>
      </c>
      <c r="C45" s="130" t="s">
        <v>479</v>
      </c>
      <c r="D45" s="12"/>
      <c r="E45" s="61"/>
      <c r="F45" s="19" t="s">
        <v>117</v>
      </c>
      <c r="G45" s="170">
        <v>23</v>
      </c>
      <c r="H45" s="12"/>
      <c r="I45" s="61"/>
      <c r="J45" s="61"/>
      <c r="K45" s="61"/>
      <c r="L45" s="311" t="s">
        <v>143</v>
      </c>
      <c r="M45" s="312">
        <v>17</v>
      </c>
      <c r="N45" s="311" t="s">
        <v>577</v>
      </c>
      <c r="O45" s="312">
        <v>2</v>
      </c>
      <c r="P45" s="12"/>
      <c r="Q45" s="61"/>
      <c r="R45" s="12"/>
      <c r="S45" s="61"/>
      <c r="T45" s="12"/>
      <c r="U45" s="61"/>
      <c r="V45" s="291" t="s">
        <v>156</v>
      </c>
      <c r="W45" s="292">
        <v>22</v>
      </c>
      <c r="X45" s="252">
        <f t="shared" si="1"/>
        <v>64</v>
      </c>
      <c r="Y45" s="309">
        <v>64</v>
      </c>
      <c r="Z45" s="208"/>
    </row>
    <row r="46" spans="1:26" ht="20.25" customHeight="1">
      <c r="A46" s="315">
        <v>44</v>
      </c>
      <c r="B46" s="317">
        <v>41</v>
      </c>
      <c r="C46" s="130" t="s">
        <v>455</v>
      </c>
      <c r="D46" s="12"/>
      <c r="E46" s="61"/>
      <c r="F46" s="12"/>
      <c r="G46" s="61"/>
      <c r="H46" s="12"/>
      <c r="I46" s="61"/>
      <c r="J46" s="292">
        <v>7</v>
      </c>
      <c r="K46" s="292">
        <v>14</v>
      </c>
      <c r="L46" s="311" t="s">
        <v>545</v>
      </c>
      <c r="M46" s="312">
        <v>14</v>
      </c>
      <c r="N46" s="12"/>
      <c r="O46" s="61"/>
      <c r="P46" s="291" t="s">
        <v>139</v>
      </c>
      <c r="Q46" s="292">
        <v>14</v>
      </c>
      <c r="R46" s="12"/>
      <c r="S46" s="61"/>
      <c r="T46" s="12"/>
      <c r="U46" s="61"/>
      <c r="V46" s="291" t="s">
        <v>156</v>
      </c>
      <c r="W46" s="292">
        <v>22</v>
      </c>
      <c r="X46" s="252">
        <f t="shared" si="1"/>
        <v>64</v>
      </c>
      <c r="Y46" s="308">
        <v>64</v>
      </c>
      <c r="Z46" s="207"/>
    </row>
    <row r="47" spans="1:26" ht="20.25" customHeight="1">
      <c r="A47" s="314">
        <v>45</v>
      </c>
      <c r="B47" s="316">
        <v>43</v>
      </c>
      <c r="C47" s="130" t="s">
        <v>457</v>
      </c>
      <c r="D47" s="12"/>
      <c r="E47" s="61"/>
      <c r="F47" s="12"/>
      <c r="G47" s="61"/>
      <c r="H47" s="12"/>
      <c r="I47" s="61"/>
      <c r="J47" s="61"/>
      <c r="K47" s="61"/>
      <c r="L47" s="12"/>
      <c r="M47" s="61"/>
      <c r="N47" s="12"/>
      <c r="O47" s="61"/>
      <c r="P47" s="12"/>
      <c r="Q47" s="61"/>
      <c r="R47" s="12"/>
      <c r="S47" s="61"/>
      <c r="T47" s="12"/>
      <c r="U47" s="61"/>
      <c r="V47" s="291" t="s">
        <v>159</v>
      </c>
      <c r="W47" s="292">
        <v>64</v>
      </c>
      <c r="X47" s="252">
        <f t="shared" si="1"/>
        <v>64</v>
      </c>
      <c r="Y47" s="308">
        <v>64</v>
      </c>
      <c r="Z47" s="207"/>
    </row>
    <row r="48" spans="1:26" ht="20.25" customHeight="1">
      <c r="A48" s="315">
        <v>46</v>
      </c>
      <c r="B48" s="317">
        <v>50</v>
      </c>
      <c r="C48" s="130" t="s">
        <v>525</v>
      </c>
      <c r="D48" s="19" t="s">
        <v>115</v>
      </c>
      <c r="E48" s="170">
        <v>25</v>
      </c>
      <c r="F48" s="262" t="s">
        <v>257</v>
      </c>
      <c r="G48" s="263">
        <v>10</v>
      </c>
      <c r="H48" s="12"/>
      <c r="I48" s="61"/>
      <c r="J48" s="292" t="s">
        <v>171</v>
      </c>
      <c r="K48" s="292">
        <v>1</v>
      </c>
      <c r="L48" s="12"/>
      <c r="M48" s="61"/>
      <c r="N48" s="311" t="s">
        <v>155</v>
      </c>
      <c r="O48" s="312">
        <v>4</v>
      </c>
      <c r="P48" s="12"/>
      <c r="Q48" s="61"/>
      <c r="R48" s="291" t="s">
        <v>190</v>
      </c>
      <c r="S48" s="292">
        <v>7</v>
      </c>
      <c r="T48" s="12"/>
      <c r="U48" s="61"/>
      <c r="V48" s="291" t="s">
        <v>550</v>
      </c>
      <c r="W48" s="292">
        <v>8</v>
      </c>
      <c r="X48" s="252">
        <f t="shared" si="1"/>
        <v>55</v>
      </c>
      <c r="Y48" s="309">
        <v>55</v>
      </c>
      <c r="Z48" s="208"/>
    </row>
    <row r="49" spans="1:26" ht="20.25" customHeight="1">
      <c r="A49" s="314">
        <v>47</v>
      </c>
      <c r="B49" s="316">
        <v>55</v>
      </c>
      <c r="C49" s="289" t="s">
        <v>557</v>
      </c>
      <c r="D49" s="262" t="s">
        <v>97</v>
      </c>
      <c r="E49" s="263">
        <v>30</v>
      </c>
      <c r="F49" s="16" t="s">
        <v>255</v>
      </c>
      <c r="G49" s="162">
        <v>14</v>
      </c>
      <c r="H49" s="12"/>
      <c r="I49" s="61"/>
      <c r="J49" s="61"/>
      <c r="K49" s="61"/>
      <c r="L49" s="12"/>
      <c r="M49" s="61"/>
      <c r="N49" s="311" t="s">
        <v>577</v>
      </c>
      <c r="O49" s="312">
        <v>2</v>
      </c>
      <c r="P49" s="12"/>
      <c r="Q49" s="61"/>
      <c r="R49" s="12"/>
      <c r="S49" s="61"/>
      <c r="T49" s="12"/>
      <c r="U49" s="61"/>
      <c r="V49" s="12"/>
      <c r="W49" s="61"/>
      <c r="X49" s="252">
        <f t="shared" si="1"/>
        <v>46</v>
      </c>
      <c r="Y49" s="308">
        <v>46</v>
      </c>
      <c r="Z49" s="207"/>
    </row>
    <row r="50" spans="1:26" ht="20.25" customHeight="1">
      <c r="A50" s="315">
        <v>48</v>
      </c>
      <c r="B50" s="317">
        <v>44</v>
      </c>
      <c r="C50" s="289" t="s">
        <v>477</v>
      </c>
      <c r="D50" s="12"/>
      <c r="E50" s="61"/>
      <c r="F50" s="262" t="s">
        <v>104</v>
      </c>
      <c r="G50" s="263">
        <v>26</v>
      </c>
      <c r="H50" s="12"/>
      <c r="I50" s="61"/>
      <c r="J50" s="61"/>
      <c r="K50" s="61"/>
      <c r="L50" s="311" t="s">
        <v>130</v>
      </c>
      <c r="M50" s="312">
        <v>10</v>
      </c>
      <c r="N50" s="12"/>
      <c r="O50" s="61"/>
      <c r="P50" s="12"/>
      <c r="Q50" s="61"/>
      <c r="R50" s="12"/>
      <c r="S50" s="61"/>
      <c r="T50" s="12"/>
      <c r="U50" s="61"/>
      <c r="V50" s="12"/>
      <c r="W50" s="61"/>
      <c r="X50" s="252">
        <f t="shared" si="1"/>
        <v>36</v>
      </c>
      <c r="Y50" s="309">
        <v>36</v>
      </c>
      <c r="Z50" s="208"/>
    </row>
    <row r="51" spans="1:26" ht="20.25" customHeight="1">
      <c r="A51" s="314">
        <v>49</v>
      </c>
      <c r="B51" s="316">
        <v>49</v>
      </c>
      <c r="C51" s="289" t="s">
        <v>486</v>
      </c>
      <c r="D51" s="16" t="s">
        <v>255</v>
      </c>
      <c r="E51" s="162">
        <v>14</v>
      </c>
      <c r="F51" s="262" t="s">
        <v>258</v>
      </c>
      <c r="G51" s="263">
        <v>8</v>
      </c>
      <c r="H51" s="12"/>
      <c r="I51" s="61"/>
      <c r="J51" s="292" t="s">
        <v>533</v>
      </c>
      <c r="K51" s="292">
        <v>2</v>
      </c>
      <c r="L51" s="311" t="s">
        <v>429</v>
      </c>
      <c r="M51" s="312">
        <v>2</v>
      </c>
      <c r="N51" s="12"/>
      <c r="O51" s="61"/>
      <c r="P51" s="291" t="s">
        <v>533</v>
      </c>
      <c r="Q51" s="292">
        <v>1</v>
      </c>
      <c r="R51" s="12"/>
      <c r="S51" s="61"/>
      <c r="T51" s="12"/>
      <c r="U51" s="61"/>
      <c r="V51" s="291" t="s">
        <v>550</v>
      </c>
      <c r="W51" s="292">
        <v>8</v>
      </c>
      <c r="X51" s="252">
        <f t="shared" si="1"/>
        <v>35</v>
      </c>
      <c r="Y51" s="308">
        <v>35</v>
      </c>
      <c r="Z51" s="207"/>
    </row>
    <row r="52" spans="1:26" ht="20.25" customHeight="1">
      <c r="A52" s="315">
        <v>50</v>
      </c>
      <c r="B52" s="317">
        <v>51</v>
      </c>
      <c r="C52" s="289" t="s">
        <v>478</v>
      </c>
      <c r="D52" s="12"/>
      <c r="E52" s="61"/>
      <c r="F52" s="12"/>
      <c r="G52" s="61"/>
      <c r="H52" s="207"/>
      <c r="I52" s="61"/>
      <c r="J52" s="292">
        <v>10</v>
      </c>
      <c r="K52" s="292">
        <v>8</v>
      </c>
      <c r="L52" s="12"/>
      <c r="M52" s="61"/>
      <c r="N52" s="12"/>
      <c r="O52" s="61"/>
      <c r="P52" s="291" t="s">
        <v>533</v>
      </c>
      <c r="Q52" s="292">
        <v>1</v>
      </c>
      <c r="R52" s="12"/>
      <c r="S52" s="61"/>
      <c r="T52" s="12"/>
      <c r="U52" s="61"/>
      <c r="V52" s="291" t="s">
        <v>381</v>
      </c>
      <c r="W52" s="292">
        <v>14</v>
      </c>
      <c r="X52" s="252">
        <f t="shared" si="1"/>
        <v>23</v>
      </c>
      <c r="Y52" s="308">
        <v>23</v>
      </c>
      <c r="Z52" s="207"/>
    </row>
    <row r="53" spans="1:26" ht="20.25" customHeight="1">
      <c r="A53" s="314">
        <v>51</v>
      </c>
      <c r="B53" s="316">
        <v>38</v>
      </c>
      <c r="C53" s="289" t="s">
        <v>473</v>
      </c>
      <c r="D53" s="12"/>
      <c r="E53" s="61"/>
      <c r="F53" s="12"/>
      <c r="G53" s="61"/>
      <c r="H53" s="12"/>
      <c r="I53" s="61"/>
      <c r="J53" s="61"/>
      <c r="K53" s="61"/>
      <c r="L53" s="12"/>
      <c r="M53" s="61"/>
      <c r="N53" s="12"/>
      <c r="O53" s="61"/>
      <c r="P53" s="12"/>
      <c r="Q53" s="61"/>
      <c r="R53" s="12"/>
      <c r="S53" s="61"/>
      <c r="T53" s="12"/>
      <c r="U53" s="61"/>
      <c r="V53" s="291" t="s">
        <v>156</v>
      </c>
      <c r="W53" s="292">
        <v>22</v>
      </c>
      <c r="X53" s="252">
        <f t="shared" si="1"/>
        <v>22</v>
      </c>
      <c r="Y53" s="309">
        <v>22</v>
      </c>
      <c r="Z53" s="208"/>
    </row>
    <row r="54" spans="1:26" ht="20.25" customHeight="1">
      <c r="A54" s="315">
        <v>52</v>
      </c>
      <c r="B54" s="317">
        <v>52</v>
      </c>
      <c r="C54" s="289" t="s">
        <v>492</v>
      </c>
      <c r="D54" s="262" t="s">
        <v>278</v>
      </c>
      <c r="E54" s="263">
        <v>7</v>
      </c>
      <c r="F54" s="262" t="s">
        <v>278</v>
      </c>
      <c r="G54" s="263">
        <v>7</v>
      </c>
      <c r="H54" s="12"/>
      <c r="I54" s="61"/>
      <c r="J54" s="61"/>
      <c r="K54" s="61"/>
      <c r="L54" s="12"/>
      <c r="M54" s="61"/>
      <c r="N54" s="12"/>
      <c r="O54" s="61"/>
      <c r="P54" s="12"/>
      <c r="Q54" s="61"/>
      <c r="R54" s="12"/>
      <c r="S54" s="61"/>
      <c r="T54" s="12"/>
      <c r="U54" s="61"/>
      <c r="V54" s="291" t="s">
        <v>550</v>
      </c>
      <c r="W54" s="292">
        <v>8</v>
      </c>
      <c r="X54" s="252">
        <f t="shared" si="1"/>
        <v>22</v>
      </c>
      <c r="Y54" s="309">
        <v>22</v>
      </c>
      <c r="Z54" s="208"/>
    </row>
    <row r="55" spans="1:26" ht="20.25" customHeight="1">
      <c r="A55" s="314">
        <v>53</v>
      </c>
      <c r="B55" s="316">
        <v>61</v>
      </c>
      <c r="C55" s="130" t="s">
        <v>483</v>
      </c>
      <c r="D55" s="16" t="s">
        <v>261</v>
      </c>
      <c r="E55" s="162">
        <v>17</v>
      </c>
      <c r="F55" s="12"/>
      <c r="G55" s="61"/>
      <c r="H55" s="12"/>
      <c r="I55" s="61"/>
      <c r="J55" s="61"/>
      <c r="K55" s="61"/>
      <c r="L55" s="12"/>
      <c r="M55" s="61"/>
      <c r="N55" s="311" t="s">
        <v>155</v>
      </c>
      <c r="O55" s="312">
        <v>4</v>
      </c>
      <c r="P55" s="12"/>
      <c r="Q55" s="61"/>
      <c r="R55" s="12"/>
      <c r="S55" s="61"/>
      <c r="T55" s="12"/>
      <c r="U55" s="61"/>
      <c r="V55" s="12"/>
      <c r="W55" s="61"/>
      <c r="X55" s="252">
        <f t="shared" si="1"/>
        <v>21</v>
      </c>
      <c r="Y55" s="309">
        <v>21</v>
      </c>
      <c r="Z55" s="208"/>
    </row>
    <row r="56" spans="1:26" ht="20.25" customHeight="1">
      <c r="A56" s="315">
        <v>54</v>
      </c>
      <c r="B56" s="317">
        <v>64</v>
      </c>
      <c r="C56" s="130" t="s">
        <v>578</v>
      </c>
      <c r="D56" s="16" t="s">
        <v>260</v>
      </c>
      <c r="E56" s="162">
        <v>20</v>
      </c>
      <c r="F56" s="12"/>
      <c r="G56" s="61"/>
      <c r="H56" s="12"/>
      <c r="I56" s="61"/>
      <c r="J56" s="61"/>
      <c r="K56" s="61"/>
      <c r="L56" s="12"/>
      <c r="M56" s="61"/>
      <c r="N56" s="12"/>
      <c r="O56" s="61"/>
      <c r="P56" s="12"/>
      <c r="Q56" s="61"/>
      <c r="R56" s="12"/>
      <c r="S56" s="61"/>
      <c r="T56" s="12"/>
      <c r="U56" s="61"/>
      <c r="V56" s="12"/>
      <c r="W56" s="61"/>
      <c r="X56" s="252">
        <f t="shared" si="1"/>
        <v>20</v>
      </c>
      <c r="Y56" s="308">
        <v>20</v>
      </c>
      <c r="Z56" s="207"/>
    </row>
    <row r="57" spans="1:26" ht="20.25" customHeight="1">
      <c r="A57" s="314">
        <v>55</v>
      </c>
      <c r="B57" s="316">
        <v>53</v>
      </c>
      <c r="C57" s="130" t="s">
        <v>501</v>
      </c>
      <c r="D57" s="262" t="s">
        <v>316</v>
      </c>
      <c r="E57" s="263">
        <v>3</v>
      </c>
      <c r="F57" s="262" t="s">
        <v>567</v>
      </c>
      <c r="G57" s="263">
        <v>1</v>
      </c>
      <c r="H57" s="12"/>
      <c r="I57" s="61"/>
      <c r="J57" s="61"/>
      <c r="K57" s="61"/>
      <c r="L57" s="12"/>
      <c r="M57" s="61"/>
      <c r="N57" s="12"/>
      <c r="O57" s="61"/>
      <c r="P57" s="12"/>
      <c r="Q57" s="61"/>
      <c r="R57" s="12"/>
      <c r="S57" s="61"/>
      <c r="T57" s="12"/>
      <c r="U57" s="61"/>
      <c r="V57" s="291" t="s">
        <v>381</v>
      </c>
      <c r="W57" s="292">
        <v>14</v>
      </c>
      <c r="X57" s="252">
        <f t="shared" si="1"/>
        <v>18</v>
      </c>
      <c r="Y57" s="309">
        <v>18</v>
      </c>
      <c r="Z57" s="208"/>
    </row>
    <row r="58" spans="1:26" ht="20.25" customHeight="1">
      <c r="A58" s="315">
        <v>56</v>
      </c>
      <c r="B58" s="317">
        <v>54</v>
      </c>
      <c r="C58" s="130" t="s">
        <v>503</v>
      </c>
      <c r="D58" s="262" t="s">
        <v>507</v>
      </c>
      <c r="E58" s="263">
        <v>1</v>
      </c>
      <c r="F58" s="262" t="s">
        <v>317</v>
      </c>
      <c r="G58" s="263">
        <v>2</v>
      </c>
      <c r="H58" s="12"/>
      <c r="I58" s="61"/>
      <c r="J58" s="61"/>
      <c r="K58" s="61"/>
      <c r="L58" s="12"/>
      <c r="M58" s="61"/>
      <c r="N58" s="12"/>
      <c r="O58" s="61"/>
      <c r="P58" s="12"/>
      <c r="Q58" s="61"/>
      <c r="R58" s="12"/>
      <c r="S58" s="61"/>
      <c r="T58" s="12"/>
      <c r="U58" s="61"/>
      <c r="V58" s="291" t="s">
        <v>381</v>
      </c>
      <c r="W58" s="292">
        <v>14</v>
      </c>
      <c r="X58" s="252">
        <f t="shared" si="1"/>
        <v>17</v>
      </c>
      <c r="Y58" s="309">
        <v>17</v>
      </c>
      <c r="Z58" s="208"/>
    </row>
    <row r="59" spans="1:26" ht="20.25" customHeight="1">
      <c r="A59" s="314">
        <v>57</v>
      </c>
      <c r="B59" s="316">
        <v>56</v>
      </c>
      <c r="C59" s="130" t="s">
        <v>494</v>
      </c>
      <c r="D59" s="262" t="s">
        <v>276</v>
      </c>
      <c r="E59" s="263">
        <v>5</v>
      </c>
      <c r="F59" s="262" t="s">
        <v>315</v>
      </c>
      <c r="G59" s="263">
        <v>4</v>
      </c>
      <c r="H59" s="12"/>
      <c r="I59" s="61"/>
      <c r="J59" s="292" t="s">
        <v>171</v>
      </c>
      <c r="K59" s="292">
        <v>1</v>
      </c>
      <c r="L59" s="12"/>
      <c r="M59" s="61"/>
      <c r="N59" s="12"/>
      <c r="O59" s="61"/>
      <c r="P59" s="12"/>
      <c r="Q59" s="61"/>
      <c r="R59" s="12"/>
      <c r="S59" s="61"/>
      <c r="T59" s="12"/>
      <c r="U59" s="61"/>
      <c r="V59" s="291" t="s">
        <v>549</v>
      </c>
      <c r="W59" s="292">
        <v>4</v>
      </c>
      <c r="X59" s="252">
        <f t="shared" si="1"/>
        <v>14</v>
      </c>
      <c r="Y59" s="309">
        <v>14</v>
      </c>
      <c r="Z59" s="208"/>
    </row>
    <row r="60" spans="1:26" ht="20.25" customHeight="1">
      <c r="A60" s="315">
        <v>58</v>
      </c>
      <c r="B60" s="317">
        <v>57</v>
      </c>
      <c r="C60" s="130" t="s">
        <v>497</v>
      </c>
      <c r="D60" s="262" t="s">
        <v>317</v>
      </c>
      <c r="E60" s="263">
        <v>2</v>
      </c>
      <c r="F60" s="262" t="s">
        <v>568</v>
      </c>
      <c r="G60" s="263">
        <v>1</v>
      </c>
      <c r="H60" s="12"/>
      <c r="I60" s="61"/>
      <c r="J60" s="61"/>
      <c r="K60" s="61"/>
      <c r="L60" s="311" t="s">
        <v>429</v>
      </c>
      <c r="M60" s="312">
        <v>2</v>
      </c>
      <c r="N60" s="311" t="s">
        <v>155</v>
      </c>
      <c r="O60" s="312">
        <v>4</v>
      </c>
      <c r="P60" s="12"/>
      <c r="Q60" s="61"/>
      <c r="R60" s="12"/>
      <c r="S60" s="61"/>
      <c r="T60" s="12"/>
      <c r="U60" s="61"/>
      <c r="V60" s="291" t="s">
        <v>549</v>
      </c>
      <c r="W60" s="292">
        <v>4</v>
      </c>
      <c r="X60" s="252">
        <f t="shared" si="1"/>
        <v>13</v>
      </c>
      <c r="Y60" s="309">
        <v>13</v>
      </c>
      <c r="Z60" s="208"/>
    </row>
    <row r="61" spans="1:26" ht="20.25" customHeight="1">
      <c r="A61" s="314">
        <v>59</v>
      </c>
      <c r="B61" s="316">
        <v>60</v>
      </c>
      <c r="C61" s="130" t="s">
        <v>548</v>
      </c>
      <c r="D61" s="262" t="s">
        <v>258</v>
      </c>
      <c r="E61" s="263">
        <v>8</v>
      </c>
      <c r="F61" s="262" t="s">
        <v>276</v>
      </c>
      <c r="G61" s="263">
        <v>5</v>
      </c>
      <c r="H61" s="12"/>
      <c r="I61" s="61"/>
      <c r="J61" s="61"/>
      <c r="K61" s="61"/>
      <c r="L61" s="12"/>
      <c r="M61" s="61"/>
      <c r="N61" s="12"/>
      <c r="O61" s="61"/>
      <c r="P61" s="12"/>
      <c r="Q61" s="61"/>
      <c r="R61" s="12"/>
      <c r="S61" s="61"/>
      <c r="T61" s="12"/>
      <c r="U61" s="61"/>
      <c r="V61" s="12"/>
      <c r="W61" s="61"/>
      <c r="X61" s="252">
        <f t="shared" si="1"/>
        <v>13</v>
      </c>
      <c r="Y61" s="308">
        <v>13</v>
      </c>
      <c r="Z61" s="207"/>
    </row>
    <row r="62" spans="1:26" ht="20.25" customHeight="1">
      <c r="A62" s="315">
        <v>60</v>
      </c>
      <c r="B62" s="317">
        <v>64</v>
      </c>
      <c r="C62" s="130" t="s">
        <v>560</v>
      </c>
      <c r="D62" s="17" t="s">
        <v>256</v>
      </c>
      <c r="E62" s="172">
        <v>12</v>
      </c>
      <c r="F62" s="12"/>
      <c r="G62" s="61"/>
      <c r="H62" s="12"/>
      <c r="I62" s="61"/>
      <c r="J62" s="61"/>
      <c r="K62" s="61"/>
      <c r="L62" s="12"/>
      <c r="M62" s="61"/>
      <c r="N62" s="12"/>
      <c r="O62" s="61"/>
      <c r="P62" s="12"/>
      <c r="Q62" s="61"/>
      <c r="R62" s="12"/>
      <c r="S62" s="61"/>
      <c r="T62" s="12"/>
      <c r="U62" s="61"/>
      <c r="V62" s="12"/>
      <c r="W62" s="61"/>
      <c r="X62" s="252">
        <f t="shared" si="1"/>
        <v>12</v>
      </c>
      <c r="Y62" s="309">
        <v>12</v>
      </c>
      <c r="Z62" s="208"/>
    </row>
    <row r="63" spans="1:26" ht="20.25" customHeight="1">
      <c r="A63" s="314">
        <v>61</v>
      </c>
      <c r="B63" s="316">
        <v>59</v>
      </c>
      <c r="C63" s="130" t="s">
        <v>556</v>
      </c>
      <c r="D63" s="262" t="s">
        <v>315</v>
      </c>
      <c r="E63" s="263">
        <v>4</v>
      </c>
      <c r="F63" s="262" t="s">
        <v>277</v>
      </c>
      <c r="G63" s="263">
        <v>6</v>
      </c>
      <c r="H63" s="12"/>
      <c r="I63" s="61"/>
      <c r="J63" s="61"/>
      <c r="K63" s="61"/>
      <c r="L63" s="12"/>
      <c r="M63" s="61"/>
      <c r="N63" s="12"/>
      <c r="O63" s="61"/>
      <c r="P63" s="12"/>
      <c r="Q63" s="61"/>
      <c r="R63" s="12"/>
      <c r="S63" s="61"/>
      <c r="T63" s="12"/>
      <c r="U63" s="61"/>
      <c r="V63" s="12"/>
      <c r="W63" s="61"/>
      <c r="X63" s="252">
        <f t="shared" si="1"/>
        <v>10</v>
      </c>
      <c r="Y63" s="308">
        <v>10</v>
      </c>
      <c r="Z63" s="207"/>
    </row>
    <row r="64" spans="1:26" ht="20.25" customHeight="1">
      <c r="A64" s="315">
        <v>62</v>
      </c>
      <c r="B64" s="317">
        <v>64</v>
      </c>
      <c r="C64" s="130" t="s">
        <v>579</v>
      </c>
      <c r="D64" s="262" t="s">
        <v>257</v>
      </c>
      <c r="E64" s="263">
        <v>10</v>
      </c>
      <c r="F64" s="12"/>
      <c r="G64" s="61"/>
      <c r="H64" s="12"/>
      <c r="I64" s="61"/>
      <c r="J64" s="61"/>
      <c r="K64" s="61"/>
      <c r="L64" s="12"/>
      <c r="M64" s="61"/>
      <c r="N64" s="12"/>
      <c r="O64" s="61"/>
      <c r="P64" s="12"/>
      <c r="Q64" s="61"/>
      <c r="R64" s="12"/>
      <c r="S64" s="61"/>
      <c r="T64" s="12"/>
      <c r="U64" s="61"/>
      <c r="V64" s="12"/>
      <c r="W64" s="61"/>
      <c r="X64" s="252">
        <f t="shared" si="1"/>
        <v>10</v>
      </c>
      <c r="Y64" s="308">
        <v>10</v>
      </c>
      <c r="Z64" s="207"/>
    </row>
    <row r="65" spans="1:26" ht="20.25" customHeight="1">
      <c r="A65" s="314">
        <v>63</v>
      </c>
      <c r="B65" s="316">
        <v>62</v>
      </c>
      <c r="C65" s="130" t="s">
        <v>535</v>
      </c>
      <c r="D65" s="262" t="s">
        <v>277</v>
      </c>
      <c r="E65" s="263">
        <v>6</v>
      </c>
      <c r="F65" s="262" t="s">
        <v>316</v>
      </c>
      <c r="G65" s="263">
        <v>3</v>
      </c>
      <c r="H65" s="12"/>
      <c r="I65" s="61"/>
      <c r="J65" s="61"/>
      <c r="K65" s="61"/>
      <c r="L65" s="12"/>
      <c r="M65" s="61"/>
      <c r="N65" s="12"/>
      <c r="O65" s="61"/>
      <c r="P65" s="12"/>
      <c r="Q65" s="61"/>
      <c r="R65" s="12"/>
      <c r="S65" s="61"/>
      <c r="T65" s="12"/>
      <c r="U65" s="61"/>
      <c r="V65" s="12"/>
      <c r="W65" s="61"/>
      <c r="X65" s="252">
        <f t="shared" si="1"/>
        <v>9</v>
      </c>
      <c r="Y65" s="308">
        <v>9</v>
      </c>
      <c r="Z65" s="207"/>
    </row>
    <row r="66" spans="1:26" ht="20.25" customHeight="1">
      <c r="A66" s="315">
        <v>64</v>
      </c>
      <c r="B66" s="316">
        <v>58</v>
      </c>
      <c r="C66" s="130" t="s">
        <v>493</v>
      </c>
      <c r="D66" s="262" t="s">
        <v>277</v>
      </c>
      <c r="E66" s="263">
        <v>6</v>
      </c>
      <c r="F66" s="262" t="s">
        <v>507</v>
      </c>
      <c r="G66" s="263">
        <v>1</v>
      </c>
      <c r="H66" s="12"/>
      <c r="I66" s="61"/>
      <c r="J66" s="61"/>
      <c r="K66" s="61"/>
      <c r="L66" s="12"/>
      <c r="M66" s="61"/>
      <c r="N66" s="12"/>
      <c r="O66" s="61"/>
      <c r="P66" s="12"/>
      <c r="Q66" s="61"/>
      <c r="R66" s="12"/>
      <c r="S66" s="61"/>
      <c r="T66" s="12"/>
      <c r="U66" s="61"/>
      <c r="V66" s="12"/>
      <c r="W66" s="61"/>
      <c r="X66" s="252">
        <f t="shared" si="1"/>
        <v>7</v>
      </c>
      <c r="Y66" s="309">
        <v>7</v>
      </c>
      <c r="Z66" s="208"/>
    </row>
    <row r="67" spans="1:26" ht="20.25" customHeight="1">
      <c r="A67" s="314">
        <v>65</v>
      </c>
      <c r="B67" s="316">
        <v>63</v>
      </c>
      <c r="C67" s="130" t="s">
        <v>490</v>
      </c>
      <c r="D67" s="262" t="s">
        <v>507</v>
      </c>
      <c r="E67" s="263">
        <v>1</v>
      </c>
      <c r="F67" s="12"/>
      <c r="G67" s="61"/>
      <c r="H67" s="12"/>
      <c r="I67" s="61"/>
      <c r="J67" s="61"/>
      <c r="K67" s="61"/>
      <c r="L67" s="12"/>
      <c r="M67" s="61"/>
      <c r="N67" s="12"/>
      <c r="O67" s="61"/>
      <c r="P67" s="12"/>
      <c r="Q67" s="61"/>
      <c r="R67" s="12"/>
      <c r="S67" s="61"/>
      <c r="T67" s="12"/>
      <c r="U67" s="61"/>
      <c r="V67" s="12"/>
      <c r="W67" s="61"/>
      <c r="X67" s="252">
        <f>SUM(E67,G67,I67,K67,M67,O67,Q67,S67,U67,W67)</f>
        <v>1</v>
      </c>
      <c r="Y67" s="309">
        <v>1</v>
      </c>
      <c r="Z67" s="208"/>
    </row>
    <row r="68" spans="1:26" ht="20.25" customHeight="1">
      <c r="A68" s="314">
        <v>66</v>
      </c>
      <c r="B68" s="316">
        <v>48</v>
      </c>
      <c r="C68" s="130" t="s">
        <v>469</v>
      </c>
      <c r="D68" s="12"/>
      <c r="E68" s="61"/>
      <c r="F68" s="12"/>
      <c r="G68" s="61"/>
      <c r="H68" s="12"/>
      <c r="I68" s="61"/>
      <c r="J68" s="61"/>
      <c r="K68" s="61"/>
      <c r="L68" s="12"/>
      <c r="M68" s="61"/>
      <c r="N68" s="12"/>
      <c r="O68" s="61"/>
      <c r="P68" s="12"/>
      <c r="Q68" s="61"/>
      <c r="R68" s="12"/>
      <c r="S68" s="61"/>
      <c r="T68" s="12"/>
      <c r="U68" s="61"/>
      <c r="V68" s="12"/>
      <c r="W68" s="61"/>
      <c r="X68" s="252">
        <f>SUM(E68,G68,I68,K68,M68,O68,Q68,S68,U68,W68)</f>
        <v>0</v>
      </c>
      <c r="Y68" s="308">
        <v>0</v>
      </c>
      <c r="Z68" s="207"/>
    </row>
    <row r="69" spans="1:26" ht="20.25" customHeight="1">
      <c r="A69" s="314">
        <v>67</v>
      </c>
      <c r="B69" s="316">
        <v>64</v>
      </c>
      <c r="C69" s="130" t="s">
        <v>496</v>
      </c>
      <c r="D69" s="12"/>
      <c r="E69" s="61"/>
      <c r="F69" s="12"/>
      <c r="G69" s="61"/>
      <c r="H69" s="12"/>
      <c r="I69" s="61"/>
      <c r="J69" s="61"/>
      <c r="K69" s="61"/>
      <c r="L69" s="12"/>
      <c r="M69" s="61"/>
      <c r="N69" s="12"/>
      <c r="O69" s="61"/>
      <c r="P69" s="12"/>
      <c r="Q69" s="61"/>
      <c r="R69" s="12"/>
      <c r="S69" s="61"/>
      <c r="T69" s="12"/>
      <c r="U69" s="61"/>
      <c r="V69" s="12"/>
      <c r="W69" s="61"/>
      <c r="X69" s="252">
        <f>SUM(E69,G69,I69,K69,M69,O69,Q69,S69,U69,W69)</f>
        <v>0</v>
      </c>
      <c r="Y69" s="309">
        <v>0</v>
      </c>
      <c r="Z69" s="208"/>
    </row>
    <row r="70" spans="1:26" ht="20.25" customHeight="1">
      <c r="A70" s="163"/>
      <c r="B70" s="30"/>
      <c r="C70" s="235" t="s">
        <v>121</v>
      </c>
      <c r="D70" s="254">
        <v>48</v>
      </c>
      <c r="E70" s="231"/>
      <c r="F70" s="255">
        <v>45</v>
      </c>
      <c r="G70" s="158"/>
      <c r="H70" s="256">
        <v>28</v>
      </c>
      <c r="I70" s="180"/>
      <c r="J70" s="180">
        <v>20</v>
      </c>
      <c r="K70" s="180"/>
      <c r="L70" s="180">
        <v>16</v>
      </c>
      <c r="M70" s="180"/>
      <c r="N70" s="292">
        <v>26</v>
      </c>
      <c r="O70" s="292"/>
      <c r="P70" s="180">
        <v>18</v>
      </c>
      <c r="Q70" s="179"/>
      <c r="R70" s="179" t="s">
        <v>190</v>
      </c>
      <c r="S70" s="179"/>
      <c r="T70" s="199" t="s">
        <v>140</v>
      </c>
      <c r="U70" s="286"/>
      <c r="V70" s="199" t="s">
        <v>551</v>
      </c>
      <c r="W70" s="199"/>
      <c r="X70" s="120"/>
      <c r="Y70" s="29"/>
      <c r="Z70" s="310"/>
    </row>
    <row r="71" spans="2:25" ht="15.75" customHeight="1">
      <c r="B71" s="24"/>
      <c r="C71" s="234"/>
      <c r="D71" s="277" t="s">
        <v>154</v>
      </c>
      <c r="E71" s="259"/>
      <c r="F71" s="277" t="s">
        <v>314</v>
      </c>
      <c r="G71" s="259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58"/>
      <c r="S71" s="23"/>
      <c r="T71" s="23"/>
      <c r="U71" s="23"/>
      <c r="V71" s="58"/>
      <c r="W71" s="23"/>
      <c r="X71" s="70"/>
      <c r="Y71" s="23"/>
    </row>
  </sheetData>
  <sheetProtection/>
  <autoFilter ref="A2:Z2">
    <sortState ref="A3:Z71">
      <sortCondition descending="1" sortBy="value" ref="Y3:Y71"/>
    </sortState>
  </autoFilter>
  <mergeCells count="1">
    <mergeCell ref="A1:C1"/>
  </mergeCells>
  <printOptions/>
  <pageMargins left="0.1968503937007874" right="0.1968503937007874" top="0.22" bottom="0.31496062992125984" header="0.35433070866141736" footer="0.15748031496062992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2"/>
  <sheetViews>
    <sheetView showGridLines="0" zoomScale="80" zoomScaleNormal="80" workbookViewId="0" topLeftCell="A1">
      <pane xSplit="3" topLeftCell="D1" activePane="topRight" state="frozen"/>
      <selection pane="topLeft" activeCell="A1" sqref="A1"/>
      <selection pane="topRight" activeCell="AN15" sqref="AN15"/>
    </sheetView>
  </sheetViews>
  <sheetFormatPr defaultColWidth="9.140625" defaultRowHeight="12.75"/>
  <cols>
    <col min="1" max="1" width="5.7109375" style="0" customWidth="1"/>
    <col min="2" max="2" width="5.7109375" style="9" customWidth="1"/>
    <col min="3" max="3" width="37.57421875" style="0" customWidth="1"/>
    <col min="4" max="17" width="10.8515625" style="64" customWidth="1"/>
    <col min="18" max="18" width="11.00390625" style="28" customWidth="1"/>
    <col min="19" max="21" width="11.00390625" style="64" customWidth="1"/>
    <col min="22" max="22" width="11.00390625" style="28" customWidth="1"/>
    <col min="23" max="23" width="11.00390625" style="64" customWidth="1"/>
    <col min="24" max="24" width="12.7109375" style="71" customWidth="1"/>
    <col min="25" max="25" width="13.140625" style="0" customWidth="1"/>
    <col min="26" max="26" width="13.28125" style="0" customWidth="1"/>
  </cols>
  <sheetData>
    <row r="1" spans="1:25" ht="27" customHeight="1">
      <c r="A1" s="319" t="s">
        <v>446</v>
      </c>
      <c r="B1" s="319"/>
      <c r="C1" s="319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27"/>
      <c r="S1" s="60"/>
      <c r="T1" s="60"/>
      <c r="U1" s="284"/>
      <c r="V1" s="284"/>
      <c r="W1" s="60"/>
      <c r="X1" s="68"/>
      <c r="Y1" s="1"/>
    </row>
    <row r="2" spans="1:26" ht="51" customHeight="1">
      <c r="A2" s="187" t="s">
        <v>0</v>
      </c>
      <c r="B2" s="186" t="s">
        <v>292</v>
      </c>
      <c r="C2" s="253" t="s">
        <v>1</v>
      </c>
      <c r="D2" s="290" t="s">
        <v>502</v>
      </c>
      <c r="E2" s="290" t="s">
        <v>183</v>
      </c>
      <c r="F2" s="275" t="s">
        <v>559</v>
      </c>
      <c r="G2" s="275" t="s">
        <v>172</v>
      </c>
      <c r="H2" s="276" t="s">
        <v>541</v>
      </c>
      <c r="I2" s="276" t="s">
        <v>172</v>
      </c>
      <c r="J2" s="233" t="s">
        <v>532</v>
      </c>
      <c r="K2" s="233" t="s">
        <v>172</v>
      </c>
      <c r="L2" s="266" t="s">
        <v>534</v>
      </c>
      <c r="M2" s="266" t="s">
        <v>172</v>
      </c>
      <c r="N2" s="269" t="s">
        <v>506</v>
      </c>
      <c r="O2" s="269" t="s">
        <v>172</v>
      </c>
      <c r="P2" s="258" t="s">
        <v>552</v>
      </c>
      <c r="Q2" s="182" t="s">
        <v>172</v>
      </c>
      <c r="R2" s="303" t="s">
        <v>558</v>
      </c>
      <c r="S2" s="224" t="s">
        <v>172</v>
      </c>
      <c r="T2" s="285" t="s">
        <v>561</v>
      </c>
      <c r="U2" s="229" t="s">
        <v>172</v>
      </c>
      <c r="V2" s="273" t="s">
        <v>546</v>
      </c>
      <c r="W2" s="233" t="s">
        <v>172</v>
      </c>
      <c r="X2" s="69" t="s">
        <v>198</v>
      </c>
      <c r="Y2" s="72" t="s">
        <v>199</v>
      </c>
      <c r="Z2" s="72" t="s">
        <v>562</v>
      </c>
    </row>
    <row r="3" spans="1:26" ht="20.25" customHeight="1">
      <c r="A3" s="260">
        <v>1</v>
      </c>
      <c r="B3" s="304">
        <v>1</v>
      </c>
      <c r="C3" s="249" t="s">
        <v>448</v>
      </c>
      <c r="D3" s="280" t="s">
        <v>83</v>
      </c>
      <c r="E3" s="250">
        <v>100</v>
      </c>
      <c r="F3" s="176" t="s">
        <v>83</v>
      </c>
      <c r="G3" s="177">
        <v>100</v>
      </c>
      <c r="H3" s="298" t="s">
        <v>131</v>
      </c>
      <c r="I3" s="299">
        <v>65</v>
      </c>
      <c r="J3" s="250">
        <v>3</v>
      </c>
      <c r="K3" s="250">
        <v>29</v>
      </c>
      <c r="L3" s="267"/>
      <c r="M3" s="251"/>
      <c r="N3" s="280" t="s">
        <v>44</v>
      </c>
      <c r="O3" s="250">
        <v>34</v>
      </c>
      <c r="P3" s="280" t="s">
        <v>137</v>
      </c>
      <c r="Q3" s="250">
        <v>45</v>
      </c>
      <c r="R3" s="280" t="s">
        <v>137</v>
      </c>
      <c r="S3" s="250">
        <v>75</v>
      </c>
      <c r="T3" s="280" t="s">
        <v>137</v>
      </c>
      <c r="U3" s="250">
        <v>30</v>
      </c>
      <c r="V3" s="301" t="s">
        <v>44</v>
      </c>
      <c r="W3" s="302">
        <v>92</v>
      </c>
      <c r="X3" s="252">
        <f aca="true" t="shared" si="0" ref="X3:X34">SUM(E3,G3,I3,K3,M3,O3,Q3,S3,U3,W3)</f>
        <v>570</v>
      </c>
      <c r="Y3" s="307">
        <v>541</v>
      </c>
      <c r="Z3" s="297"/>
    </row>
    <row r="4" spans="1:26" ht="20.25" customHeight="1">
      <c r="A4" s="261">
        <v>2</v>
      </c>
      <c r="B4" s="305">
        <v>2</v>
      </c>
      <c r="C4" s="130" t="s">
        <v>450</v>
      </c>
      <c r="D4" s="280" t="s">
        <v>85</v>
      </c>
      <c r="E4" s="175">
        <v>95</v>
      </c>
      <c r="F4" s="174" t="s">
        <v>85</v>
      </c>
      <c r="G4" s="175">
        <v>95</v>
      </c>
      <c r="H4" s="174" t="s">
        <v>44</v>
      </c>
      <c r="I4" s="175">
        <v>70</v>
      </c>
      <c r="J4" s="175">
        <v>1</v>
      </c>
      <c r="K4" s="175">
        <v>45</v>
      </c>
      <c r="L4" s="12"/>
      <c r="M4" s="61"/>
      <c r="N4" s="174" t="s">
        <v>137</v>
      </c>
      <c r="O4" s="175">
        <v>50</v>
      </c>
      <c r="P4" s="174" t="s">
        <v>136</v>
      </c>
      <c r="Q4" s="175">
        <v>35</v>
      </c>
      <c r="R4" s="291" t="s">
        <v>131</v>
      </c>
      <c r="S4" s="292">
        <v>52</v>
      </c>
      <c r="T4" s="174" t="s">
        <v>136</v>
      </c>
      <c r="U4" s="175">
        <v>25</v>
      </c>
      <c r="V4" s="301" t="s">
        <v>136</v>
      </c>
      <c r="W4" s="302">
        <v>100</v>
      </c>
      <c r="X4" s="252">
        <f t="shared" si="0"/>
        <v>567</v>
      </c>
      <c r="Y4" s="308">
        <v>532</v>
      </c>
      <c r="Z4" s="207"/>
    </row>
    <row r="5" spans="1:26" ht="20.25" customHeight="1">
      <c r="A5" s="261">
        <v>3</v>
      </c>
      <c r="B5" s="305">
        <v>5</v>
      </c>
      <c r="C5" s="130" t="s">
        <v>451</v>
      </c>
      <c r="D5" s="306" t="s">
        <v>110</v>
      </c>
      <c r="E5" s="162">
        <v>66</v>
      </c>
      <c r="F5" s="262" t="s">
        <v>86</v>
      </c>
      <c r="G5" s="263">
        <v>86</v>
      </c>
      <c r="H5" s="291" t="s">
        <v>545</v>
      </c>
      <c r="I5" s="292">
        <v>46</v>
      </c>
      <c r="J5" s="292">
        <v>4</v>
      </c>
      <c r="K5" s="292">
        <v>25</v>
      </c>
      <c r="L5" s="12"/>
      <c r="M5" s="61"/>
      <c r="N5" s="174" t="s">
        <v>136</v>
      </c>
      <c r="O5" s="175">
        <v>42</v>
      </c>
      <c r="P5" s="174" t="s">
        <v>44</v>
      </c>
      <c r="Q5" s="175">
        <v>29</v>
      </c>
      <c r="R5" s="12"/>
      <c r="S5" s="61"/>
      <c r="T5" s="262" t="s">
        <v>131</v>
      </c>
      <c r="U5" s="263">
        <v>15</v>
      </c>
      <c r="V5" s="291" t="s">
        <v>159</v>
      </c>
      <c r="W5" s="292">
        <v>64</v>
      </c>
      <c r="X5" s="252">
        <f t="shared" si="0"/>
        <v>373</v>
      </c>
      <c r="Y5" s="308">
        <v>373</v>
      </c>
      <c r="Z5" s="207"/>
    </row>
    <row r="6" spans="1:26" ht="20.25" customHeight="1">
      <c r="A6" s="260">
        <v>4</v>
      </c>
      <c r="B6" s="304">
        <v>4</v>
      </c>
      <c r="C6" s="130" t="s">
        <v>454</v>
      </c>
      <c r="D6" s="262" t="s">
        <v>86</v>
      </c>
      <c r="E6" s="263">
        <v>86</v>
      </c>
      <c r="F6" s="262" t="s">
        <v>87</v>
      </c>
      <c r="G6" s="263">
        <v>83</v>
      </c>
      <c r="H6" s="267"/>
      <c r="I6" s="297"/>
      <c r="J6" s="181">
        <v>2</v>
      </c>
      <c r="K6" s="175">
        <v>35</v>
      </c>
      <c r="L6" s="12"/>
      <c r="M6" s="61"/>
      <c r="N6" s="12"/>
      <c r="O6" s="61"/>
      <c r="P6" s="291" t="s">
        <v>143</v>
      </c>
      <c r="Q6" s="292">
        <v>16</v>
      </c>
      <c r="R6" s="291" t="s">
        <v>142</v>
      </c>
      <c r="S6" s="292">
        <v>46</v>
      </c>
      <c r="T6" s="174" t="s">
        <v>44</v>
      </c>
      <c r="U6" s="175">
        <v>20</v>
      </c>
      <c r="V6" s="291" t="s">
        <v>158</v>
      </c>
      <c r="W6" s="292">
        <v>76</v>
      </c>
      <c r="X6" s="252">
        <f t="shared" si="0"/>
        <v>362</v>
      </c>
      <c r="Y6" s="308">
        <v>362</v>
      </c>
      <c r="Z6" s="207"/>
    </row>
    <row r="7" spans="1:26" ht="20.25" customHeight="1">
      <c r="A7" s="260">
        <v>5</v>
      </c>
      <c r="B7" s="304">
        <v>3</v>
      </c>
      <c r="C7" s="130" t="s">
        <v>449</v>
      </c>
      <c r="D7" s="174" t="s">
        <v>92</v>
      </c>
      <c r="E7" s="175">
        <v>90</v>
      </c>
      <c r="F7" s="262" t="s">
        <v>105</v>
      </c>
      <c r="G7" s="263">
        <v>76</v>
      </c>
      <c r="H7" s="267"/>
      <c r="I7" s="251"/>
      <c r="J7" s="61"/>
      <c r="K7" s="61"/>
      <c r="L7" s="12"/>
      <c r="M7" s="61"/>
      <c r="N7" s="291" t="s">
        <v>131</v>
      </c>
      <c r="O7" s="292">
        <v>30</v>
      </c>
      <c r="P7" s="291" t="s">
        <v>142</v>
      </c>
      <c r="Q7" s="292">
        <v>20</v>
      </c>
      <c r="R7" s="12"/>
      <c r="S7" s="61"/>
      <c r="T7" s="12"/>
      <c r="U7" s="61"/>
      <c r="V7" s="301" t="s">
        <v>137</v>
      </c>
      <c r="W7" s="302">
        <v>110</v>
      </c>
      <c r="X7" s="252">
        <f t="shared" si="0"/>
        <v>326</v>
      </c>
      <c r="Y7" s="308">
        <v>326</v>
      </c>
      <c r="Z7" s="207"/>
    </row>
    <row r="8" spans="1:26" ht="20.25" customHeight="1">
      <c r="A8" s="260">
        <v>6</v>
      </c>
      <c r="B8" s="305">
        <v>8</v>
      </c>
      <c r="C8" s="130" t="s">
        <v>453</v>
      </c>
      <c r="D8" s="16" t="s">
        <v>112</v>
      </c>
      <c r="E8" s="162">
        <v>60</v>
      </c>
      <c r="F8" s="262" t="s">
        <v>89</v>
      </c>
      <c r="G8" s="263">
        <v>78</v>
      </c>
      <c r="H8" s="291" t="s">
        <v>545</v>
      </c>
      <c r="I8" s="292">
        <v>46</v>
      </c>
      <c r="J8" s="292">
        <v>6</v>
      </c>
      <c r="K8" s="292">
        <v>16</v>
      </c>
      <c r="L8" s="12"/>
      <c r="M8" s="61"/>
      <c r="N8" s="291" t="s">
        <v>143</v>
      </c>
      <c r="O8" s="292">
        <v>20</v>
      </c>
      <c r="P8" s="291" t="s">
        <v>148</v>
      </c>
      <c r="Q8" s="292">
        <v>6</v>
      </c>
      <c r="R8" s="291" t="s">
        <v>129</v>
      </c>
      <c r="S8" s="292">
        <v>28</v>
      </c>
      <c r="T8" s="262" t="s">
        <v>142</v>
      </c>
      <c r="U8" s="263">
        <v>10</v>
      </c>
      <c r="V8" s="291" t="s">
        <v>159</v>
      </c>
      <c r="W8" s="292">
        <v>64</v>
      </c>
      <c r="X8" s="252">
        <f t="shared" si="0"/>
        <v>328</v>
      </c>
      <c r="Y8" s="308">
        <v>322</v>
      </c>
      <c r="Z8" s="207"/>
    </row>
    <row r="9" spans="1:26" ht="20.25" customHeight="1">
      <c r="A9" s="261">
        <v>7</v>
      </c>
      <c r="B9" s="304">
        <v>6</v>
      </c>
      <c r="C9" s="130" t="s">
        <v>459</v>
      </c>
      <c r="D9" s="16" t="s">
        <v>84</v>
      </c>
      <c r="E9" s="162">
        <v>63</v>
      </c>
      <c r="F9" s="262" t="s">
        <v>106</v>
      </c>
      <c r="G9" s="263">
        <v>72</v>
      </c>
      <c r="H9" s="291" t="s">
        <v>143</v>
      </c>
      <c r="I9" s="278">
        <v>53</v>
      </c>
      <c r="J9" s="278">
        <v>5</v>
      </c>
      <c r="K9" s="292">
        <v>20</v>
      </c>
      <c r="L9" s="12"/>
      <c r="M9" s="61"/>
      <c r="N9" s="291" t="s">
        <v>148</v>
      </c>
      <c r="O9" s="292">
        <v>4</v>
      </c>
      <c r="P9" s="291" t="s">
        <v>140</v>
      </c>
      <c r="Q9" s="292">
        <v>12</v>
      </c>
      <c r="R9" s="291" t="s">
        <v>140</v>
      </c>
      <c r="S9" s="292">
        <v>34</v>
      </c>
      <c r="T9" s="12"/>
      <c r="U9" s="61"/>
      <c r="V9" s="291" t="s">
        <v>159</v>
      </c>
      <c r="W9" s="292">
        <v>64</v>
      </c>
      <c r="X9" s="252">
        <f t="shared" si="0"/>
        <v>322</v>
      </c>
      <c r="Y9" s="308">
        <v>318</v>
      </c>
      <c r="Z9" s="207"/>
    </row>
    <row r="10" spans="1:26" ht="20.25" customHeight="1">
      <c r="A10" s="261">
        <v>8</v>
      </c>
      <c r="B10" s="305">
        <v>7</v>
      </c>
      <c r="C10" s="130" t="s">
        <v>452</v>
      </c>
      <c r="D10" s="262" t="s">
        <v>99</v>
      </c>
      <c r="E10" s="263">
        <v>80</v>
      </c>
      <c r="F10" s="262" t="s">
        <v>99</v>
      </c>
      <c r="G10" s="263">
        <v>80</v>
      </c>
      <c r="H10" s="291" t="s">
        <v>155</v>
      </c>
      <c r="I10" s="292">
        <v>6</v>
      </c>
      <c r="J10" s="61"/>
      <c r="K10" s="61"/>
      <c r="L10" s="12"/>
      <c r="M10" s="61"/>
      <c r="N10" s="291" t="s">
        <v>140</v>
      </c>
      <c r="O10" s="292">
        <v>16</v>
      </c>
      <c r="P10" s="291" t="s">
        <v>148</v>
      </c>
      <c r="Q10" s="292">
        <v>6</v>
      </c>
      <c r="R10" s="291" t="s">
        <v>139</v>
      </c>
      <c r="S10" s="292">
        <v>38</v>
      </c>
      <c r="T10" s="262" t="s">
        <v>140</v>
      </c>
      <c r="U10" s="263">
        <v>4</v>
      </c>
      <c r="V10" s="291" t="s">
        <v>158</v>
      </c>
      <c r="W10" s="292">
        <v>76</v>
      </c>
      <c r="X10" s="252">
        <f t="shared" si="0"/>
        <v>306</v>
      </c>
      <c r="Y10" s="308">
        <v>306</v>
      </c>
      <c r="Z10" s="207"/>
    </row>
    <row r="11" spans="1:26" ht="20.25" customHeight="1">
      <c r="A11" s="260">
        <v>9</v>
      </c>
      <c r="B11" s="305">
        <v>9</v>
      </c>
      <c r="C11" s="130" t="s">
        <v>458</v>
      </c>
      <c r="D11" s="19" t="s">
        <v>107</v>
      </c>
      <c r="E11" s="170">
        <v>70</v>
      </c>
      <c r="F11" s="262" t="s">
        <v>102</v>
      </c>
      <c r="G11" s="263">
        <v>50</v>
      </c>
      <c r="H11" s="291" t="s">
        <v>149</v>
      </c>
      <c r="I11" s="292">
        <v>18</v>
      </c>
      <c r="J11" s="292" t="s">
        <v>429</v>
      </c>
      <c r="K11" s="292">
        <v>5</v>
      </c>
      <c r="L11" s="12"/>
      <c r="M11" s="61"/>
      <c r="N11" s="291" t="s">
        <v>139</v>
      </c>
      <c r="O11" s="292">
        <v>18</v>
      </c>
      <c r="P11" s="12"/>
      <c r="Q11" s="61"/>
      <c r="R11" s="12"/>
      <c r="S11" s="61"/>
      <c r="T11" s="262" t="s">
        <v>139</v>
      </c>
      <c r="U11" s="263">
        <v>6</v>
      </c>
      <c r="V11" s="291" t="s">
        <v>158</v>
      </c>
      <c r="W11" s="292">
        <v>76</v>
      </c>
      <c r="X11" s="252">
        <f t="shared" si="0"/>
        <v>243</v>
      </c>
      <c r="Y11" s="308">
        <v>243</v>
      </c>
      <c r="Z11" s="207"/>
    </row>
    <row r="12" spans="1:26" ht="20.25" customHeight="1">
      <c r="A12" s="260">
        <v>10</v>
      </c>
      <c r="B12" s="304">
        <v>10</v>
      </c>
      <c r="C12" s="130" t="s">
        <v>463</v>
      </c>
      <c r="D12" s="262" t="s">
        <v>87</v>
      </c>
      <c r="E12" s="263">
        <v>83</v>
      </c>
      <c r="F12" s="19" t="s">
        <v>108</v>
      </c>
      <c r="G12" s="170">
        <v>68</v>
      </c>
      <c r="H12" s="12"/>
      <c r="I12" s="207"/>
      <c r="J12" s="207"/>
      <c r="K12" s="61"/>
      <c r="L12" s="12"/>
      <c r="M12" s="61"/>
      <c r="N12" s="12"/>
      <c r="O12" s="61"/>
      <c r="P12" s="12"/>
      <c r="Q12" s="61"/>
      <c r="R12" s="12"/>
      <c r="S12" s="61"/>
      <c r="T12" s="12"/>
      <c r="U12" s="61"/>
      <c r="V12" s="291" t="s">
        <v>158</v>
      </c>
      <c r="W12" s="292">
        <v>76</v>
      </c>
      <c r="X12" s="252">
        <f t="shared" si="0"/>
        <v>227</v>
      </c>
      <c r="Y12" s="309">
        <v>227</v>
      </c>
      <c r="Z12" s="208"/>
    </row>
    <row r="13" spans="1:26" ht="20.25" customHeight="1">
      <c r="A13" s="260">
        <v>11</v>
      </c>
      <c r="B13" s="304">
        <v>11</v>
      </c>
      <c r="C13" s="130" t="s">
        <v>465</v>
      </c>
      <c r="D13" s="11"/>
      <c r="E13" s="62"/>
      <c r="F13" s="262" t="s">
        <v>101</v>
      </c>
      <c r="G13" s="263">
        <v>54</v>
      </c>
      <c r="H13" s="298" t="s">
        <v>129</v>
      </c>
      <c r="I13" s="299">
        <v>32</v>
      </c>
      <c r="J13" s="61"/>
      <c r="K13" s="61"/>
      <c r="L13" s="12"/>
      <c r="M13" s="61"/>
      <c r="N13" s="12"/>
      <c r="O13" s="61"/>
      <c r="P13" s="11"/>
      <c r="Q13" s="62"/>
      <c r="R13" s="176" t="s">
        <v>136</v>
      </c>
      <c r="S13" s="177">
        <v>65</v>
      </c>
      <c r="T13" s="11"/>
      <c r="U13" s="62"/>
      <c r="V13" s="291" t="s">
        <v>159</v>
      </c>
      <c r="W13" s="292">
        <v>64</v>
      </c>
      <c r="X13" s="252">
        <f t="shared" si="0"/>
        <v>215</v>
      </c>
      <c r="Y13" s="308">
        <v>215</v>
      </c>
      <c r="Z13" s="207"/>
    </row>
    <row r="14" spans="1:26" ht="20.25" customHeight="1">
      <c r="A14" s="261">
        <v>12</v>
      </c>
      <c r="B14" s="305">
        <v>12</v>
      </c>
      <c r="C14" s="130" t="s">
        <v>460</v>
      </c>
      <c r="D14" s="19" t="s">
        <v>90</v>
      </c>
      <c r="E14" s="170">
        <v>74</v>
      </c>
      <c r="F14" s="16" t="s">
        <v>112</v>
      </c>
      <c r="G14" s="162">
        <v>60</v>
      </c>
      <c r="H14" s="12"/>
      <c r="I14" s="61"/>
      <c r="J14" s="292">
        <v>9</v>
      </c>
      <c r="K14" s="292">
        <v>9</v>
      </c>
      <c r="L14" s="12"/>
      <c r="M14" s="61"/>
      <c r="N14" s="12"/>
      <c r="O14" s="61"/>
      <c r="P14" s="12"/>
      <c r="Q14" s="61"/>
      <c r="R14" s="12"/>
      <c r="S14" s="61"/>
      <c r="T14" s="12"/>
      <c r="U14" s="61"/>
      <c r="V14" s="291" t="s">
        <v>159</v>
      </c>
      <c r="W14" s="292">
        <v>64</v>
      </c>
      <c r="X14" s="252">
        <f t="shared" si="0"/>
        <v>207</v>
      </c>
      <c r="Y14" s="308">
        <v>207</v>
      </c>
      <c r="Z14" s="207"/>
    </row>
    <row r="15" spans="1:26" ht="20.25" customHeight="1">
      <c r="A15" s="261">
        <v>13</v>
      </c>
      <c r="B15" s="304">
        <v>13</v>
      </c>
      <c r="C15" s="130" t="s">
        <v>467</v>
      </c>
      <c r="D15" s="262" t="s">
        <v>101</v>
      </c>
      <c r="E15" s="263">
        <v>54</v>
      </c>
      <c r="F15" s="262" t="s">
        <v>100</v>
      </c>
      <c r="G15" s="263">
        <v>52</v>
      </c>
      <c r="H15" s="291" t="s">
        <v>542</v>
      </c>
      <c r="I15" s="292">
        <v>2</v>
      </c>
      <c r="J15" s="292" t="s">
        <v>429</v>
      </c>
      <c r="K15" s="292">
        <v>5</v>
      </c>
      <c r="L15" s="12"/>
      <c r="M15" s="61"/>
      <c r="N15" s="291" t="s">
        <v>149</v>
      </c>
      <c r="O15" s="292">
        <v>2</v>
      </c>
      <c r="P15" s="291" t="s">
        <v>553</v>
      </c>
      <c r="Q15" s="292">
        <v>2</v>
      </c>
      <c r="R15" s="291" t="s">
        <v>191</v>
      </c>
      <c r="S15" s="292">
        <v>10</v>
      </c>
      <c r="T15" s="262" t="s">
        <v>143</v>
      </c>
      <c r="U15" s="263">
        <v>8</v>
      </c>
      <c r="V15" s="291" t="s">
        <v>159</v>
      </c>
      <c r="W15" s="292">
        <v>64</v>
      </c>
      <c r="X15" s="252">
        <f t="shared" si="0"/>
        <v>199</v>
      </c>
      <c r="Y15" s="308">
        <v>197</v>
      </c>
      <c r="Z15" s="207"/>
    </row>
    <row r="16" spans="1:26" ht="20.25" customHeight="1">
      <c r="A16" s="260">
        <v>14</v>
      </c>
      <c r="B16" s="304">
        <v>18</v>
      </c>
      <c r="C16" s="130" t="s">
        <v>485</v>
      </c>
      <c r="D16" s="16" t="s">
        <v>96</v>
      </c>
      <c r="E16" s="162">
        <v>37</v>
      </c>
      <c r="F16" s="16" t="s">
        <v>110</v>
      </c>
      <c r="G16" s="162">
        <v>66</v>
      </c>
      <c r="H16" s="12"/>
      <c r="I16" s="61"/>
      <c r="J16" s="61"/>
      <c r="K16" s="61"/>
      <c r="L16" s="12"/>
      <c r="M16" s="61"/>
      <c r="N16" s="12"/>
      <c r="O16" s="61"/>
      <c r="P16" s="12"/>
      <c r="Q16" s="61"/>
      <c r="R16" s="12"/>
      <c r="S16" s="61"/>
      <c r="T16" s="12"/>
      <c r="U16" s="61"/>
      <c r="V16" s="291" t="s">
        <v>131</v>
      </c>
      <c r="W16" s="292">
        <v>86</v>
      </c>
      <c r="X16" s="252">
        <f t="shared" si="0"/>
        <v>189</v>
      </c>
      <c r="Y16" s="309">
        <v>189</v>
      </c>
      <c r="Z16" s="208"/>
    </row>
    <row r="17" spans="1:26" ht="20.25" customHeight="1">
      <c r="A17" s="260">
        <v>15</v>
      </c>
      <c r="B17" s="305">
        <v>14</v>
      </c>
      <c r="C17" s="130" t="s">
        <v>462</v>
      </c>
      <c r="D17" s="19" t="s">
        <v>106</v>
      </c>
      <c r="E17" s="170">
        <v>72</v>
      </c>
      <c r="F17" s="16" t="s">
        <v>84</v>
      </c>
      <c r="G17" s="162">
        <v>63</v>
      </c>
      <c r="H17" s="12"/>
      <c r="I17" s="61"/>
      <c r="J17" s="61"/>
      <c r="K17" s="61"/>
      <c r="L17" s="12"/>
      <c r="M17" s="61"/>
      <c r="N17" s="12"/>
      <c r="O17" s="61"/>
      <c r="P17" s="12"/>
      <c r="Q17" s="61"/>
      <c r="R17" s="12"/>
      <c r="S17" s="61"/>
      <c r="T17" s="12"/>
      <c r="U17" s="61"/>
      <c r="V17" s="291" t="s">
        <v>188</v>
      </c>
      <c r="W17" s="292">
        <v>46</v>
      </c>
      <c r="X17" s="252">
        <f t="shared" si="0"/>
        <v>181</v>
      </c>
      <c r="Y17" s="308">
        <v>181</v>
      </c>
      <c r="Z17" s="207"/>
    </row>
    <row r="18" spans="1:26" ht="20.25" customHeight="1">
      <c r="A18" s="260">
        <v>16</v>
      </c>
      <c r="B18" s="305">
        <v>30</v>
      </c>
      <c r="C18" s="130" t="s">
        <v>554</v>
      </c>
      <c r="D18" s="12"/>
      <c r="E18" s="61"/>
      <c r="F18" s="174" t="s">
        <v>92</v>
      </c>
      <c r="G18" s="175">
        <v>90</v>
      </c>
      <c r="H18" s="174" t="s">
        <v>137</v>
      </c>
      <c r="I18" s="175">
        <v>90</v>
      </c>
      <c r="J18" s="61"/>
      <c r="K18" s="61"/>
      <c r="L18" s="12"/>
      <c r="M18" s="61"/>
      <c r="N18" s="12"/>
      <c r="O18" s="61"/>
      <c r="P18" s="12"/>
      <c r="Q18" s="61"/>
      <c r="R18" s="12"/>
      <c r="S18" s="61"/>
      <c r="T18" s="12"/>
      <c r="U18" s="61"/>
      <c r="V18" s="12"/>
      <c r="W18" s="61"/>
      <c r="X18" s="252">
        <f t="shared" si="0"/>
        <v>180</v>
      </c>
      <c r="Y18" s="308">
        <v>180</v>
      </c>
      <c r="Z18" s="207"/>
    </row>
    <row r="19" spans="1:26" ht="20.25" customHeight="1">
      <c r="A19" s="261">
        <v>17</v>
      </c>
      <c r="B19" s="304">
        <v>28</v>
      </c>
      <c r="C19" s="130" t="s">
        <v>544</v>
      </c>
      <c r="D19" s="12"/>
      <c r="E19" s="61"/>
      <c r="F19" s="262" t="s">
        <v>107</v>
      </c>
      <c r="G19" s="263">
        <v>70</v>
      </c>
      <c r="H19" s="291" t="s">
        <v>142</v>
      </c>
      <c r="I19" s="292">
        <v>57</v>
      </c>
      <c r="J19" s="61"/>
      <c r="K19" s="61"/>
      <c r="L19" s="12"/>
      <c r="M19" s="61"/>
      <c r="N19" s="12"/>
      <c r="O19" s="61"/>
      <c r="P19" s="291" t="s">
        <v>129</v>
      </c>
      <c r="Q19" s="292">
        <v>10</v>
      </c>
      <c r="R19" s="291" t="s">
        <v>143</v>
      </c>
      <c r="S19" s="292">
        <v>42</v>
      </c>
      <c r="T19" s="12"/>
      <c r="U19" s="61"/>
      <c r="V19" s="12"/>
      <c r="W19" s="61"/>
      <c r="X19" s="252">
        <f t="shared" si="0"/>
        <v>179</v>
      </c>
      <c r="Y19" s="308">
        <v>179</v>
      </c>
      <c r="Z19" s="207"/>
    </row>
    <row r="20" spans="1:26" ht="20.25" customHeight="1">
      <c r="A20" s="261">
        <v>18</v>
      </c>
      <c r="B20" s="304">
        <v>16</v>
      </c>
      <c r="C20" s="130" t="s">
        <v>456</v>
      </c>
      <c r="D20" s="17" t="s">
        <v>113</v>
      </c>
      <c r="E20" s="172">
        <v>58</v>
      </c>
      <c r="F20" s="17" t="s">
        <v>90</v>
      </c>
      <c r="G20" s="172">
        <v>74</v>
      </c>
      <c r="H20" s="291" t="s">
        <v>188</v>
      </c>
      <c r="I20" s="292">
        <v>12</v>
      </c>
      <c r="J20" s="61"/>
      <c r="K20" s="61"/>
      <c r="L20" s="12"/>
      <c r="M20" s="61"/>
      <c r="N20" s="291" t="s">
        <v>129</v>
      </c>
      <c r="O20" s="292">
        <v>10</v>
      </c>
      <c r="P20" s="12"/>
      <c r="Q20" s="61"/>
      <c r="R20" s="12"/>
      <c r="S20" s="61"/>
      <c r="T20" s="12"/>
      <c r="U20" s="61"/>
      <c r="V20" s="291" t="s">
        <v>156</v>
      </c>
      <c r="W20" s="292">
        <v>22</v>
      </c>
      <c r="X20" s="252">
        <f t="shared" si="0"/>
        <v>176</v>
      </c>
      <c r="Y20" s="309">
        <v>176</v>
      </c>
      <c r="Z20" s="208"/>
    </row>
    <row r="21" spans="1:26" ht="20.25" customHeight="1">
      <c r="A21" s="260">
        <v>19</v>
      </c>
      <c r="B21" s="305">
        <v>15</v>
      </c>
      <c r="C21" s="130" t="s">
        <v>464</v>
      </c>
      <c r="D21" s="16" t="s">
        <v>95</v>
      </c>
      <c r="E21" s="162">
        <v>40</v>
      </c>
      <c r="F21" s="262" t="s">
        <v>114</v>
      </c>
      <c r="G21" s="263">
        <v>46</v>
      </c>
      <c r="H21" s="291" t="s">
        <v>155</v>
      </c>
      <c r="I21" s="292">
        <v>6</v>
      </c>
      <c r="J21" s="292">
        <v>8</v>
      </c>
      <c r="K21" s="292">
        <v>12</v>
      </c>
      <c r="L21" s="12"/>
      <c r="M21" s="61"/>
      <c r="N21" s="291" t="s">
        <v>148</v>
      </c>
      <c r="O21" s="292">
        <v>4</v>
      </c>
      <c r="P21" s="291" t="s">
        <v>125</v>
      </c>
      <c r="Q21" s="292">
        <v>4</v>
      </c>
      <c r="R21" s="291" t="s">
        <v>135</v>
      </c>
      <c r="S21" s="292">
        <v>20</v>
      </c>
      <c r="T21" s="12"/>
      <c r="U21" s="61"/>
      <c r="V21" s="291" t="s">
        <v>171</v>
      </c>
      <c r="W21" s="292">
        <v>38</v>
      </c>
      <c r="X21" s="252">
        <f t="shared" si="0"/>
        <v>170</v>
      </c>
      <c r="Y21" s="308">
        <v>166</v>
      </c>
      <c r="Z21" s="207"/>
    </row>
    <row r="22" spans="1:26" ht="20.25" customHeight="1">
      <c r="A22" s="260">
        <v>20</v>
      </c>
      <c r="B22" s="304">
        <v>26</v>
      </c>
      <c r="C22" s="130" t="s">
        <v>504</v>
      </c>
      <c r="D22" s="12"/>
      <c r="E22" s="61"/>
      <c r="F22" s="16" t="s">
        <v>95</v>
      </c>
      <c r="G22" s="162">
        <v>40</v>
      </c>
      <c r="H22" s="291" t="s">
        <v>190</v>
      </c>
      <c r="I22" s="292">
        <v>14</v>
      </c>
      <c r="J22" s="61"/>
      <c r="K22" s="61"/>
      <c r="L22" s="12"/>
      <c r="M22" s="61"/>
      <c r="N22" s="291" t="s">
        <v>142</v>
      </c>
      <c r="O22" s="292">
        <v>24</v>
      </c>
      <c r="P22" s="291" t="s">
        <v>130</v>
      </c>
      <c r="Q22" s="292">
        <v>8</v>
      </c>
      <c r="R22" s="291" t="s">
        <v>134</v>
      </c>
      <c r="S22" s="292">
        <v>18</v>
      </c>
      <c r="T22" s="12"/>
      <c r="U22" s="61"/>
      <c r="V22" s="291" t="s">
        <v>190</v>
      </c>
      <c r="W22" s="292">
        <v>50</v>
      </c>
      <c r="X22" s="252">
        <f t="shared" si="0"/>
        <v>154</v>
      </c>
      <c r="Y22" s="309">
        <v>154</v>
      </c>
      <c r="Z22" s="208"/>
    </row>
    <row r="23" spans="1:26" ht="20.25" customHeight="1">
      <c r="A23" s="260">
        <v>21</v>
      </c>
      <c r="B23" s="305">
        <v>20</v>
      </c>
      <c r="C23" s="130" t="s">
        <v>481</v>
      </c>
      <c r="D23" s="16" t="s">
        <v>260</v>
      </c>
      <c r="E23" s="162">
        <v>20</v>
      </c>
      <c r="F23" s="262" t="s">
        <v>97</v>
      </c>
      <c r="G23" s="263">
        <v>30</v>
      </c>
      <c r="H23" s="12"/>
      <c r="I23" s="61"/>
      <c r="J23" s="292">
        <v>11</v>
      </c>
      <c r="K23" s="292">
        <v>7</v>
      </c>
      <c r="L23" s="174" t="s">
        <v>137</v>
      </c>
      <c r="M23" s="175">
        <v>25</v>
      </c>
      <c r="N23" s="291" t="s">
        <v>149</v>
      </c>
      <c r="O23" s="292">
        <v>2</v>
      </c>
      <c r="P23" s="291" t="s">
        <v>131</v>
      </c>
      <c r="Q23" s="292">
        <v>25</v>
      </c>
      <c r="R23" s="291" t="s">
        <v>130</v>
      </c>
      <c r="S23" s="292">
        <v>24</v>
      </c>
      <c r="T23" s="12"/>
      <c r="U23" s="61"/>
      <c r="V23" s="291" t="s">
        <v>156</v>
      </c>
      <c r="W23" s="292">
        <v>22</v>
      </c>
      <c r="X23" s="252">
        <f t="shared" si="0"/>
        <v>155</v>
      </c>
      <c r="Y23" s="308">
        <v>153</v>
      </c>
      <c r="Z23" s="207"/>
    </row>
    <row r="24" spans="1:26" ht="20.25" customHeight="1">
      <c r="A24" s="261">
        <v>22</v>
      </c>
      <c r="B24" s="305">
        <v>25</v>
      </c>
      <c r="C24" s="130" t="s">
        <v>470</v>
      </c>
      <c r="D24" s="12"/>
      <c r="E24" s="61"/>
      <c r="F24" s="262" t="s">
        <v>565</v>
      </c>
      <c r="G24" s="263">
        <v>56</v>
      </c>
      <c r="H24" s="12"/>
      <c r="I24" s="61"/>
      <c r="J24" s="61"/>
      <c r="K24" s="61"/>
      <c r="L24" s="291" t="s">
        <v>131</v>
      </c>
      <c r="M24" s="292">
        <v>15</v>
      </c>
      <c r="N24" s="291" t="s">
        <v>130</v>
      </c>
      <c r="O24" s="292">
        <v>8</v>
      </c>
      <c r="P24" s="12"/>
      <c r="Q24" s="61"/>
      <c r="R24" s="12"/>
      <c r="S24" s="61"/>
      <c r="T24" s="12"/>
      <c r="U24" s="61"/>
      <c r="V24" s="291" t="s">
        <v>159</v>
      </c>
      <c r="W24" s="292">
        <v>64</v>
      </c>
      <c r="X24" s="252">
        <f t="shared" si="0"/>
        <v>143</v>
      </c>
      <c r="Y24" s="309">
        <v>143</v>
      </c>
      <c r="Z24" s="208"/>
    </row>
    <row r="25" spans="1:26" ht="20.25" customHeight="1">
      <c r="A25" s="261">
        <v>23</v>
      </c>
      <c r="B25" s="304">
        <v>22</v>
      </c>
      <c r="C25" s="130" t="s">
        <v>471</v>
      </c>
      <c r="D25" s="262" t="s">
        <v>97</v>
      </c>
      <c r="E25" s="263">
        <v>30</v>
      </c>
      <c r="F25" s="19" t="s">
        <v>444</v>
      </c>
      <c r="G25" s="170">
        <v>42</v>
      </c>
      <c r="H25" s="291" t="s">
        <v>148</v>
      </c>
      <c r="I25" s="292">
        <v>22</v>
      </c>
      <c r="J25" s="61"/>
      <c r="K25" s="61"/>
      <c r="L25" s="174" t="s">
        <v>44</v>
      </c>
      <c r="M25" s="175">
        <v>17</v>
      </c>
      <c r="N25" s="291" t="s">
        <v>149</v>
      </c>
      <c r="O25" s="292">
        <v>2</v>
      </c>
      <c r="P25" s="12"/>
      <c r="Q25" s="61"/>
      <c r="R25" s="12"/>
      <c r="S25" s="61"/>
      <c r="T25" s="12"/>
      <c r="U25" s="61"/>
      <c r="V25" s="291" t="s">
        <v>155</v>
      </c>
      <c r="W25" s="292">
        <v>30</v>
      </c>
      <c r="X25" s="252">
        <f t="shared" si="0"/>
        <v>143</v>
      </c>
      <c r="Y25" s="309">
        <v>143</v>
      </c>
      <c r="Z25" s="208"/>
    </row>
    <row r="26" spans="1:26" ht="20.25" customHeight="1">
      <c r="A26" s="260">
        <v>24</v>
      </c>
      <c r="B26" s="304">
        <v>17</v>
      </c>
      <c r="C26" s="130" t="s">
        <v>555</v>
      </c>
      <c r="D26" s="262"/>
      <c r="E26" s="61"/>
      <c r="F26" s="12"/>
      <c r="G26" s="61"/>
      <c r="H26" s="174" t="s">
        <v>136</v>
      </c>
      <c r="I26" s="175">
        <v>80</v>
      </c>
      <c r="J26" s="61"/>
      <c r="K26" s="61"/>
      <c r="L26" s="12"/>
      <c r="M26" s="61"/>
      <c r="N26" s="12"/>
      <c r="O26" s="61"/>
      <c r="P26" s="12"/>
      <c r="Q26" s="61"/>
      <c r="R26" s="174" t="s">
        <v>44</v>
      </c>
      <c r="S26" s="175">
        <v>57</v>
      </c>
      <c r="T26" s="12"/>
      <c r="U26" s="61"/>
      <c r="V26" s="12"/>
      <c r="W26" s="61"/>
      <c r="X26" s="252">
        <f t="shared" si="0"/>
        <v>137</v>
      </c>
      <c r="Y26" s="308">
        <v>137</v>
      </c>
      <c r="Z26" s="207"/>
    </row>
    <row r="27" spans="1:26" ht="20.25" customHeight="1">
      <c r="A27" s="260">
        <v>25</v>
      </c>
      <c r="B27" s="305">
        <v>19</v>
      </c>
      <c r="C27" s="130" t="s">
        <v>484</v>
      </c>
      <c r="D27" s="17" t="s">
        <v>104</v>
      </c>
      <c r="E27" s="172">
        <v>26</v>
      </c>
      <c r="F27" s="262" t="s">
        <v>88</v>
      </c>
      <c r="G27" s="263">
        <v>28</v>
      </c>
      <c r="H27" s="291" t="s">
        <v>171</v>
      </c>
      <c r="I27" s="292">
        <v>9</v>
      </c>
      <c r="J27" s="292">
        <v>12</v>
      </c>
      <c r="K27" s="292">
        <v>6</v>
      </c>
      <c r="L27" s="174" t="s">
        <v>136</v>
      </c>
      <c r="M27" s="175">
        <v>21</v>
      </c>
      <c r="N27" s="12"/>
      <c r="O27" s="61"/>
      <c r="P27" s="12"/>
      <c r="Q27" s="61"/>
      <c r="R27" s="291" t="s">
        <v>133</v>
      </c>
      <c r="S27" s="292">
        <v>16</v>
      </c>
      <c r="T27" s="12"/>
      <c r="U27" s="61"/>
      <c r="V27" s="291" t="s">
        <v>155</v>
      </c>
      <c r="W27" s="292">
        <v>30</v>
      </c>
      <c r="X27" s="252">
        <f t="shared" si="0"/>
        <v>136</v>
      </c>
      <c r="Y27" s="309">
        <v>136</v>
      </c>
      <c r="Z27" s="208"/>
    </row>
    <row r="28" spans="1:26" ht="20.25" customHeight="1">
      <c r="A28" s="260">
        <v>26</v>
      </c>
      <c r="B28" s="304">
        <v>21</v>
      </c>
      <c r="C28" s="130" t="s">
        <v>461</v>
      </c>
      <c r="D28" s="17" t="s">
        <v>102</v>
      </c>
      <c r="E28" s="172">
        <v>50</v>
      </c>
      <c r="F28" s="16" t="s">
        <v>98</v>
      </c>
      <c r="G28" s="162">
        <v>34</v>
      </c>
      <c r="H28" s="291" t="s">
        <v>171</v>
      </c>
      <c r="I28" s="292">
        <v>9</v>
      </c>
      <c r="J28" s="292">
        <v>15</v>
      </c>
      <c r="K28" s="292">
        <v>4</v>
      </c>
      <c r="L28" s="12"/>
      <c r="M28" s="61"/>
      <c r="N28" s="12"/>
      <c r="O28" s="61"/>
      <c r="P28" s="12"/>
      <c r="Q28" s="61"/>
      <c r="R28" s="12"/>
      <c r="S28" s="61"/>
      <c r="T28" s="12"/>
      <c r="U28" s="61"/>
      <c r="V28" s="291" t="s">
        <v>155</v>
      </c>
      <c r="W28" s="292">
        <v>30</v>
      </c>
      <c r="X28" s="252">
        <f t="shared" si="0"/>
        <v>127</v>
      </c>
      <c r="Y28" s="308">
        <v>127</v>
      </c>
      <c r="Z28" s="207"/>
    </row>
    <row r="29" spans="1:26" ht="20.25" customHeight="1">
      <c r="A29" s="261">
        <v>27</v>
      </c>
      <c r="B29" s="304">
        <v>24</v>
      </c>
      <c r="C29" s="130" t="s">
        <v>472</v>
      </c>
      <c r="D29" s="262" t="s">
        <v>94</v>
      </c>
      <c r="E29" s="263">
        <v>56</v>
      </c>
      <c r="F29" s="19" t="s">
        <v>563</v>
      </c>
      <c r="G29" s="170">
        <v>41</v>
      </c>
      <c r="H29" s="12"/>
      <c r="I29" s="61"/>
      <c r="J29" s="61"/>
      <c r="K29" s="61"/>
      <c r="L29" s="12"/>
      <c r="M29" s="61"/>
      <c r="N29" s="12"/>
      <c r="O29" s="61"/>
      <c r="P29" s="12"/>
      <c r="Q29" s="61"/>
      <c r="R29" s="12"/>
      <c r="S29" s="61"/>
      <c r="T29" s="12"/>
      <c r="U29" s="61"/>
      <c r="V29" s="291" t="s">
        <v>155</v>
      </c>
      <c r="W29" s="292">
        <v>30</v>
      </c>
      <c r="X29" s="252">
        <f t="shared" si="0"/>
        <v>127</v>
      </c>
      <c r="Y29" s="308">
        <v>127</v>
      </c>
      <c r="Z29" s="207"/>
    </row>
    <row r="30" spans="1:26" ht="20.25" customHeight="1">
      <c r="A30" s="261">
        <v>28</v>
      </c>
      <c r="B30" s="305">
        <v>29</v>
      </c>
      <c r="C30" s="130" t="s">
        <v>476</v>
      </c>
      <c r="D30" s="17" t="s">
        <v>111</v>
      </c>
      <c r="E30" s="172">
        <v>32</v>
      </c>
      <c r="F30" s="262" t="s">
        <v>93</v>
      </c>
      <c r="G30" s="263">
        <v>48</v>
      </c>
      <c r="H30" s="12"/>
      <c r="I30" s="61"/>
      <c r="J30" s="61"/>
      <c r="K30" s="61"/>
      <c r="L30" s="12"/>
      <c r="M30" s="61"/>
      <c r="N30" s="12"/>
      <c r="O30" s="61"/>
      <c r="P30" s="12"/>
      <c r="Q30" s="61"/>
      <c r="R30" s="12"/>
      <c r="S30" s="61"/>
      <c r="T30" s="12"/>
      <c r="U30" s="61"/>
      <c r="V30" s="291" t="s">
        <v>171</v>
      </c>
      <c r="W30" s="292">
        <v>38</v>
      </c>
      <c r="X30" s="252">
        <f t="shared" si="0"/>
        <v>118</v>
      </c>
      <c r="Y30" s="308">
        <v>118</v>
      </c>
      <c r="Z30" s="207"/>
    </row>
    <row r="31" spans="1:26" ht="20.25" customHeight="1">
      <c r="A31" s="260">
        <v>29</v>
      </c>
      <c r="B31" s="305">
        <v>32</v>
      </c>
      <c r="C31" s="130" t="s">
        <v>466</v>
      </c>
      <c r="D31" s="262" t="s">
        <v>100</v>
      </c>
      <c r="E31" s="263">
        <v>52</v>
      </c>
      <c r="F31" s="17" t="s">
        <v>564</v>
      </c>
      <c r="G31" s="172">
        <v>44</v>
      </c>
      <c r="H31" s="12"/>
      <c r="I31" s="61"/>
      <c r="J31" s="61"/>
      <c r="K31" s="61"/>
      <c r="L31" s="12"/>
      <c r="M31" s="61"/>
      <c r="N31" s="12"/>
      <c r="O31" s="61"/>
      <c r="P31" s="12"/>
      <c r="Q31" s="61"/>
      <c r="R31" s="12"/>
      <c r="S31" s="61"/>
      <c r="T31" s="12"/>
      <c r="U31" s="61"/>
      <c r="V31" s="291" t="s">
        <v>381</v>
      </c>
      <c r="W31" s="292">
        <v>14</v>
      </c>
      <c r="X31" s="252">
        <f t="shared" si="0"/>
        <v>110</v>
      </c>
      <c r="Y31" s="309">
        <v>110</v>
      </c>
      <c r="Z31" s="208"/>
    </row>
    <row r="32" spans="1:26" ht="20.25" customHeight="1">
      <c r="A32" s="260">
        <v>30</v>
      </c>
      <c r="B32" s="304">
        <v>33</v>
      </c>
      <c r="C32" s="130" t="s">
        <v>475</v>
      </c>
      <c r="D32" s="19" t="s">
        <v>93</v>
      </c>
      <c r="E32" s="170">
        <v>48</v>
      </c>
      <c r="F32" s="16" t="s">
        <v>96</v>
      </c>
      <c r="G32" s="162">
        <v>37</v>
      </c>
      <c r="H32" s="12"/>
      <c r="I32" s="61"/>
      <c r="J32" s="61"/>
      <c r="K32" s="61"/>
      <c r="L32" s="12"/>
      <c r="M32" s="61"/>
      <c r="N32" s="12"/>
      <c r="O32" s="61"/>
      <c r="P32" s="291" t="s">
        <v>133</v>
      </c>
      <c r="Q32" s="292">
        <v>5</v>
      </c>
      <c r="R32" s="12"/>
      <c r="S32" s="61"/>
      <c r="T32" s="12"/>
      <c r="U32" s="61"/>
      <c r="V32" s="291" t="s">
        <v>381</v>
      </c>
      <c r="W32" s="292">
        <v>14</v>
      </c>
      <c r="X32" s="252">
        <f t="shared" si="0"/>
        <v>104</v>
      </c>
      <c r="Y32" s="309">
        <v>104</v>
      </c>
      <c r="Z32" s="208"/>
    </row>
    <row r="33" spans="1:26" ht="20.25" customHeight="1">
      <c r="A33" s="260">
        <v>31</v>
      </c>
      <c r="B33" s="304">
        <v>44</v>
      </c>
      <c r="C33" s="130" t="s">
        <v>480</v>
      </c>
      <c r="D33" s="12"/>
      <c r="E33" s="61"/>
      <c r="F33" s="17" t="s">
        <v>113</v>
      </c>
      <c r="G33" s="172">
        <v>58</v>
      </c>
      <c r="H33" s="291" t="s">
        <v>148</v>
      </c>
      <c r="I33" s="292">
        <v>22</v>
      </c>
      <c r="J33" s="61"/>
      <c r="K33" s="61"/>
      <c r="L33" s="12"/>
      <c r="M33" s="61"/>
      <c r="N33" s="12"/>
      <c r="O33" s="61"/>
      <c r="P33" s="12"/>
      <c r="Q33" s="61"/>
      <c r="R33" s="12"/>
      <c r="S33" s="61"/>
      <c r="T33" s="12"/>
      <c r="U33" s="61"/>
      <c r="V33" s="291" t="s">
        <v>156</v>
      </c>
      <c r="W33" s="292">
        <v>22</v>
      </c>
      <c r="X33" s="252">
        <f t="shared" si="0"/>
        <v>102</v>
      </c>
      <c r="Y33" s="309">
        <v>102</v>
      </c>
      <c r="Z33" s="208"/>
    </row>
    <row r="34" spans="1:26" ht="20.25" customHeight="1">
      <c r="A34" s="261">
        <v>32</v>
      </c>
      <c r="B34" s="305">
        <v>36</v>
      </c>
      <c r="C34" s="130" t="s">
        <v>491</v>
      </c>
      <c r="D34" s="262" t="s">
        <v>103</v>
      </c>
      <c r="E34" s="263">
        <v>27</v>
      </c>
      <c r="F34" s="17" t="s">
        <v>111</v>
      </c>
      <c r="G34" s="172">
        <v>32</v>
      </c>
      <c r="H34" s="12"/>
      <c r="I34" s="61"/>
      <c r="J34" s="61"/>
      <c r="K34" s="61"/>
      <c r="L34" s="12"/>
      <c r="M34" s="61"/>
      <c r="N34" s="12"/>
      <c r="O34" s="61"/>
      <c r="P34" s="12"/>
      <c r="Q34" s="61"/>
      <c r="R34" s="291" t="s">
        <v>125</v>
      </c>
      <c r="S34" s="292">
        <v>14</v>
      </c>
      <c r="T34" s="12"/>
      <c r="U34" s="61"/>
      <c r="V34" s="291" t="s">
        <v>381</v>
      </c>
      <c r="W34" s="292">
        <v>14</v>
      </c>
      <c r="X34" s="252">
        <f t="shared" si="0"/>
        <v>87</v>
      </c>
      <c r="Y34" s="309">
        <v>87</v>
      </c>
      <c r="Z34" s="208"/>
    </row>
    <row r="35" spans="1:26" ht="20.25" customHeight="1">
      <c r="A35" s="261">
        <v>33</v>
      </c>
      <c r="B35" s="304">
        <v>35</v>
      </c>
      <c r="C35" s="130" t="s">
        <v>474</v>
      </c>
      <c r="D35" s="262" t="s">
        <v>89</v>
      </c>
      <c r="E35" s="263">
        <v>78</v>
      </c>
      <c r="F35" s="12"/>
      <c r="G35" s="61"/>
      <c r="H35" s="12"/>
      <c r="I35" s="61"/>
      <c r="J35" s="61"/>
      <c r="K35" s="61"/>
      <c r="L35" s="12"/>
      <c r="M35" s="61"/>
      <c r="N35" s="12"/>
      <c r="O35" s="61"/>
      <c r="P35" s="12"/>
      <c r="Q35" s="61"/>
      <c r="R35" s="12"/>
      <c r="S35" s="61"/>
      <c r="T35" s="12"/>
      <c r="U35" s="61"/>
      <c r="V35" s="12"/>
      <c r="W35" s="61"/>
      <c r="X35" s="252">
        <f aca="true" t="shared" si="1" ref="X35:X66">SUM(E35,G35,I35,K35,M35,O35,Q35,S35,U35,W35)</f>
        <v>78</v>
      </c>
      <c r="Y35" s="308">
        <v>78</v>
      </c>
      <c r="Z35" s="207"/>
    </row>
    <row r="36" spans="1:26" ht="20.25" customHeight="1">
      <c r="A36" s="260">
        <v>34</v>
      </c>
      <c r="B36" s="305">
        <v>23</v>
      </c>
      <c r="C36" s="130" t="s">
        <v>468</v>
      </c>
      <c r="D36" s="17" t="s">
        <v>105</v>
      </c>
      <c r="E36" s="172">
        <v>76</v>
      </c>
      <c r="F36" s="12"/>
      <c r="G36" s="61"/>
      <c r="H36" s="12"/>
      <c r="I36" s="61"/>
      <c r="J36" s="61"/>
      <c r="K36" s="61"/>
      <c r="L36" s="12"/>
      <c r="M36" s="61"/>
      <c r="N36" s="12"/>
      <c r="O36" s="61"/>
      <c r="P36" s="12"/>
      <c r="Q36" s="61"/>
      <c r="R36" s="12"/>
      <c r="S36" s="61"/>
      <c r="T36" s="12"/>
      <c r="U36" s="61"/>
      <c r="V36" s="12"/>
      <c r="W36" s="61"/>
      <c r="X36" s="252">
        <f t="shared" si="1"/>
        <v>76</v>
      </c>
      <c r="Y36" s="309">
        <v>76</v>
      </c>
      <c r="Z36" s="208"/>
    </row>
    <row r="37" spans="1:26" ht="20.25" customHeight="1">
      <c r="A37" s="260">
        <v>35</v>
      </c>
      <c r="B37" s="305">
        <v>39</v>
      </c>
      <c r="C37" s="130" t="s">
        <v>487</v>
      </c>
      <c r="D37" s="262" t="s">
        <v>88</v>
      </c>
      <c r="E37" s="263">
        <v>28</v>
      </c>
      <c r="F37" s="262" t="s">
        <v>115</v>
      </c>
      <c r="G37" s="263">
        <v>25</v>
      </c>
      <c r="H37" s="12"/>
      <c r="I37" s="61"/>
      <c r="J37" s="61"/>
      <c r="K37" s="61"/>
      <c r="L37" s="291" t="s">
        <v>536</v>
      </c>
      <c r="M37" s="292">
        <v>5</v>
      </c>
      <c r="N37" s="291" t="s">
        <v>505</v>
      </c>
      <c r="O37" s="292">
        <v>1</v>
      </c>
      <c r="P37" s="12"/>
      <c r="Q37" s="61"/>
      <c r="R37" s="12"/>
      <c r="S37" s="61"/>
      <c r="T37" s="12"/>
      <c r="U37" s="61"/>
      <c r="V37" s="291" t="s">
        <v>381</v>
      </c>
      <c r="W37" s="292">
        <v>14</v>
      </c>
      <c r="X37" s="252">
        <f t="shared" si="1"/>
        <v>73</v>
      </c>
      <c r="Y37" s="309">
        <v>73</v>
      </c>
      <c r="Z37" s="208"/>
    </row>
    <row r="38" spans="1:26" ht="20.25" customHeight="1">
      <c r="A38" s="260">
        <v>36</v>
      </c>
      <c r="B38" s="304">
        <v>48</v>
      </c>
      <c r="C38" s="130" t="s">
        <v>543</v>
      </c>
      <c r="D38" s="12"/>
      <c r="E38" s="61"/>
      <c r="F38" s="19" t="s">
        <v>569</v>
      </c>
      <c r="G38" s="170">
        <v>41</v>
      </c>
      <c r="H38" s="291" t="s">
        <v>130</v>
      </c>
      <c r="I38" s="292">
        <v>28</v>
      </c>
      <c r="J38" s="61"/>
      <c r="K38" s="61"/>
      <c r="L38" s="12"/>
      <c r="M38" s="61"/>
      <c r="N38" s="12"/>
      <c r="O38" s="61"/>
      <c r="P38" s="12"/>
      <c r="Q38" s="61"/>
      <c r="R38" s="12"/>
      <c r="S38" s="61"/>
      <c r="T38" s="12"/>
      <c r="U38" s="61"/>
      <c r="V38" s="12"/>
      <c r="W38" s="61"/>
      <c r="X38" s="252">
        <f t="shared" si="1"/>
        <v>69</v>
      </c>
      <c r="Y38" s="308">
        <v>69</v>
      </c>
      <c r="Z38" s="207"/>
    </row>
    <row r="39" spans="1:26" ht="20.25" customHeight="1">
      <c r="A39" s="261">
        <v>37</v>
      </c>
      <c r="B39" s="304">
        <v>45</v>
      </c>
      <c r="C39" s="130" t="s">
        <v>499</v>
      </c>
      <c r="D39" s="16" t="s">
        <v>255</v>
      </c>
      <c r="E39" s="162">
        <v>14</v>
      </c>
      <c r="F39" s="262" t="s">
        <v>103</v>
      </c>
      <c r="G39" s="263">
        <v>27</v>
      </c>
      <c r="H39" s="291" t="s">
        <v>155</v>
      </c>
      <c r="I39" s="292">
        <v>6</v>
      </c>
      <c r="J39" s="61"/>
      <c r="K39" s="61"/>
      <c r="L39" s="12"/>
      <c r="M39" s="61"/>
      <c r="N39" s="12"/>
      <c r="O39" s="61"/>
      <c r="P39" s="12"/>
      <c r="Q39" s="61"/>
      <c r="R39" s="12"/>
      <c r="S39" s="61"/>
      <c r="T39" s="12"/>
      <c r="U39" s="61"/>
      <c r="V39" s="291" t="s">
        <v>156</v>
      </c>
      <c r="W39" s="292">
        <v>22</v>
      </c>
      <c r="X39" s="252">
        <f t="shared" si="1"/>
        <v>69</v>
      </c>
      <c r="Y39" s="308">
        <v>69</v>
      </c>
      <c r="Z39" s="207"/>
    </row>
    <row r="40" spans="1:26" ht="20.25" customHeight="1">
      <c r="A40" s="261">
        <v>38</v>
      </c>
      <c r="B40" s="305">
        <v>40</v>
      </c>
      <c r="C40" s="130" t="s">
        <v>488</v>
      </c>
      <c r="D40" s="16" t="s">
        <v>261</v>
      </c>
      <c r="E40" s="162">
        <v>17</v>
      </c>
      <c r="F40" s="19" t="s">
        <v>566</v>
      </c>
      <c r="G40" s="170">
        <v>22</v>
      </c>
      <c r="H40" s="291" t="s">
        <v>542</v>
      </c>
      <c r="I40" s="292">
        <v>2</v>
      </c>
      <c r="J40" s="292" t="s">
        <v>533</v>
      </c>
      <c r="K40" s="292">
        <v>2</v>
      </c>
      <c r="L40" s="291" t="s">
        <v>537</v>
      </c>
      <c r="M40" s="292">
        <v>12</v>
      </c>
      <c r="N40" s="12"/>
      <c r="O40" s="61"/>
      <c r="P40" s="12"/>
      <c r="Q40" s="61"/>
      <c r="R40" s="12"/>
      <c r="S40" s="61"/>
      <c r="T40" s="12"/>
      <c r="U40" s="61"/>
      <c r="V40" s="291" t="s">
        <v>381</v>
      </c>
      <c r="W40" s="292">
        <v>14</v>
      </c>
      <c r="X40" s="252">
        <f t="shared" si="1"/>
        <v>69</v>
      </c>
      <c r="Y40" s="309">
        <v>69</v>
      </c>
      <c r="Z40" s="208"/>
    </row>
    <row r="41" spans="1:26" ht="20.25" customHeight="1">
      <c r="A41" s="260">
        <v>39</v>
      </c>
      <c r="B41" s="304">
        <v>31</v>
      </c>
      <c r="C41" s="130" t="s">
        <v>473</v>
      </c>
      <c r="D41" s="19" t="s">
        <v>114</v>
      </c>
      <c r="E41" s="170">
        <v>46</v>
      </c>
      <c r="F41" s="12"/>
      <c r="G41" s="61"/>
      <c r="H41" s="12"/>
      <c r="I41" s="61"/>
      <c r="J41" s="61"/>
      <c r="K41" s="61"/>
      <c r="L41" s="12"/>
      <c r="M41" s="61"/>
      <c r="N41" s="12"/>
      <c r="O41" s="61"/>
      <c r="P41" s="12"/>
      <c r="Q41" s="61"/>
      <c r="R41" s="12"/>
      <c r="S41" s="61"/>
      <c r="T41" s="12"/>
      <c r="U41" s="61"/>
      <c r="V41" s="291" t="s">
        <v>156</v>
      </c>
      <c r="W41" s="292">
        <v>22</v>
      </c>
      <c r="X41" s="252">
        <f t="shared" si="1"/>
        <v>68</v>
      </c>
      <c r="Y41" s="309">
        <v>68</v>
      </c>
      <c r="Z41" s="208"/>
    </row>
    <row r="42" spans="1:26" ht="20.25" customHeight="1">
      <c r="A42" s="260">
        <v>40</v>
      </c>
      <c r="B42" s="304">
        <v>37</v>
      </c>
      <c r="C42" s="130" t="s">
        <v>482</v>
      </c>
      <c r="D42" s="19" t="s">
        <v>115</v>
      </c>
      <c r="E42" s="170">
        <v>25</v>
      </c>
      <c r="F42" s="16" t="s">
        <v>261</v>
      </c>
      <c r="G42" s="162">
        <v>17</v>
      </c>
      <c r="H42" s="12"/>
      <c r="I42" s="61"/>
      <c r="J42" s="61"/>
      <c r="K42" s="61"/>
      <c r="L42" s="12"/>
      <c r="M42" s="61"/>
      <c r="N42" s="12"/>
      <c r="O42" s="61"/>
      <c r="P42" s="12"/>
      <c r="Q42" s="61"/>
      <c r="R42" s="12"/>
      <c r="S42" s="61"/>
      <c r="T42" s="12"/>
      <c r="U42" s="61"/>
      <c r="V42" s="291" t="s">
        <v>156</v>
      </c>
      <c r="W42" s="292">
        <v>22</v>
      </c>
      <c r="X42" s="252">
        <f t="shared" si="1"/>
        <v>64</v>
      </c>
      <c r="Y42" s="308">
        <v>64</v>
      </c>
      <c r="Z42" s="207"/>
    </row>
    <row r="43" spans="1:26" ht="20.25" customHeight="1">
      <c r="A43" s="260">
        <v>41</v>
      </c>
      <c r="B43" s="305">
        <v>27</v>
      </c>
      <c r="C43" s="130" t="s">
        <v>457</v>
      </c>
      <c r="D43" s="12"/>
      <c r="E43" s="61"/>
      <c r="F43" s="12"/>
      <c r="G43" s="61"/>
      <c r="H43" s="12"/>
      <c r="I43" s="61"/>
      <c r="J43" s="61"/>
      <c r="K43" s="61"/>
      <c r="L43" s="12"/>
      <c r="M43" s="61"/>
      <c r="N43" s="12"/>
      <c r="O43" s="61"/>
      <c r="P43" s="12"/>
      <c r="Q43" s="61"/>
      <c r="R43" s="12"/>
      <c r="S43" s="61"/>
      <c r="T43" s="12"/>
      <c r="U43" s="61"/>
      <c r="V43" s="291" t="s">
        <v>159</v>
      </c>
      <c r="W43" s="292">
        <v>64</v>
      </c>
      <c r="X43" s="252">
        <f t="shared" si="1"/>
        <v>64</v>
      </c>
      <c r="Y43" s="308">
        <v>64</v>
      </c>
      <c r="Z43" s="207"/>
    </row>
    <row r="44" spans="1:26" ht="20.25" customHeight="1">
      <c r="A44" s="261">
        <v>42</v>
      </c>
      <c r="B44" s="305">
        <v>41</v>
      </c>
      <c r="C44" s="130" t="s">
        <v>479</v>
      </c>
      <c r="D44" s="12"/>
      <c r="E44" s="61"/>
      <c r="F44" s="19" t="s">
        <v>117</v>
      </c>
      <c r="G44" s="170">
        <v>23</v>
      </c>
      <c r="H44" s="12"/>
      <c r="I44" s="61"/>
      <c r="J44" s="61"/>
      <c r="K44" s="61"/>
      <c r="L44" s="291" t="s">
        <v>143</v>
      </c>
      <c r="M44" s="292">
        <v>10</v>
      </c>
      <c r="N44" s="12"/>
      <c r="O44" s="61"/>
      <c r="P44" s="12"/>
      <c r="Q44" s="61"/>
      <c r="R44" s="12"/>
      <c r="S44" s="61"/>
      <c r="T44" s="12"/>
      <c r="U44" s="61"/>
      <c r="V44" s="291" t="s">
        <v>156</v>
      </c>
      <c r="W44" s="292">
        <v>22</v>
      </c>
      <c r="X44" s="252">
        <f t="shared" si="1"/>
        <v>55</v>
      </c>
      <c r="Y44" s="309">
        <v>55</v>
      </c>
      <c r="Z44" s="208"/>
    </row>
    <row r="45" spans="1:26" ht="20.25" customHeight="1">
      <c r="A45" s="261">
        <v>43</v>
      </c>
      <c r="B45" s="304">
        <v>46</v>
      </c>
      <c r="C45" s="130" t="s">
        <v>500</v>
      </c>
      <c r="D45" s="262" t="s">
        <v>278</v>
      </c>
      <c r="E45" s="263">
        <v>7</v>
      </c>
      <c r="F45" s="262" t="s">
        <v>256</v>
      </c>
      <c r="G45" s="263">
        <v>12</v>
      </c>
      <c r="H45" s="291" t="s">
        <v>155</v>
      </c>
      <c r="I45" s="292">
        <v>6</v>
      </c>
      <c r="J45" s="292">
        <v>16</v>
      </c>
      <c r="K45" s="292">
        <v>3</v>
      </c>
      <c r="L45" s="291" t="s">
        <v>130</v>
      </c>
      <c r="M45" s="292">
        <v>4</v>
      </c>
      <c r="N45" s="291" t="s">
        <v>149</v>
      </c>
      <c r="O45" s="292">
        <v>2</v>
      </c>
      <c r="P45" s="291" t="s">
        <v>553</v>
      </c>
      <c r="Q45" s="292">
        <v>2</v>
      </c>
      <c r="R45" s="291" t="s">
        <v>192</v>
      </c>
      <c r="S45" s="292">
        <v>12</v>
      </c>
      <c r="T45" s="12"/>
      <c r="U45" s="61"/>
      <c r="V45" s="291" t="s">
        <v>550</v>
      </c>
      <c r="W45" s="292">
        <v>8</v>
      </c>
      <c r="X45" s="252">
        <f t="shared" si="1"/>
        <v>56</v>
      </c>
      <c r="Y45" s="309">
        <v>52</v>
      </c>
      <c r="Z45" s="208"/>
    </row>
    <row r="46" spans="1:26" ht="20.25" customHeight="1">
      <c r="A46" s="260">
        <v>44</v>
      </c>
      <c r="B46" s="304">
        <v>43</v>
      </c>
      <c r="C46" s="130" t="s">
        <v>477</v>
      </c>
      <c r="D46" s="19" t="s">
        <v>116</v>
      </c>
      <c r="E46" s="170">
        <v>24</v>
      </c>
      <c r="F46" s="262" t="s">
        <v>104</v>
      </c>
      <c r="G46" s="263">
        <v>26</v>
      </c>
      <c r="H46" s="12"/>
      <c r="I46" s="61"/>
      <c r="J46" s="61"/>
      <c r="K46" s="61"/>
      <c r="L46" s="12"/>
      <c r="M46" s="61"/>
      <c r="N46" s="12"/>
      <c r="O46" s="61"/>
      <c r="P46" s="12"/>
      <c r="Q46" s="61"/>
      <c r="R46" s="12"/>
      <c r="S46" s="61"/>
      <c r="T46" s="12"/>
      <c r="U46" s="61"/>
      <c r="V46" s="12"/>
      <c r="W46" s="61"/>
      <c r="X46" s="252">
        <f t="shared" si="1"/>
        <v>50</v>
      </c>
      <c r="Y46" s="309">
        <v>50</v>
      </c>
      <c r="Z46" s="208"/>
    </row>
    <row r="47" spans="1:26" ht="20.25" customHeight="1">
      <c r="A47" s="260">
        <v>45</v>
      </c>
      <c r="B47" s="305">
        <v>34</v>
      </c>
      <c r="C47" s="130" t="s">
        <v>455</v>
      </c>
      <c r="D47" s="12"/>
      <c r="E47" s="61"/>
      <c r="F47" s="12"/>
      <c r="G47" s="61"/>
      <c r="H47" s="12"/>
      <c r="I47" s="61"/>
      <c r="J47" s="292">
        <v>7</v>
      </c>
      <c r="K47" s="292">
        <v>14</v>
      </c>
      <c r="L47" s="12"/>
      <c r="M47" s="61"/>
      <c r="N47" s="12"/>
      <c r="O47" s="61"/>
      <c r="P47" s="291" t="s">
        <v>139</v>
      </c>
      <c r="Q47" s="292">
        <v>14</v>
      </c>
      <c r="R47" s="12"/>
      <c r="S47" s="61"/>
      <c r="T47" s="12"/>
      <c r="U47" s="61"/>
      <c r="V47" s="291" t="s">
        <v>156</v>
      </c>
      <c r="W47" s="292">
        <v>22</v>
      </c>
      <c r="X47" s="252">
        <f t="shared" si="1"/>
        <v>50</v>
      </c>
      <c r="Y47" s="308">
        <v>50</v>
      </c>
      <c r="Z47" s="207"/>
    </row>
    <row r="48" spans="1:26" ht="20.25" customHeight="1">
      <c r="A48" s="260">
        <v>46</v>
      </c>
      <c r="B48" s="304">
        <v>49</v>
      </c>
      <c r="C48" s="130" t="s">
        <v>498</v>
      </c>
      <c r="D48" s="17" t="s">
        <v>256</v>
      </c>
      <c r="E48" s="172">
        <v>12</v>
      </c>
      <c r="F48" s="19" t="s">
        <v>116</v>
      </c>
      <c r="G48" s="170">
        <v>24</v>
      </c>
      <c r="H48" s="12"/>
      <c r="I48" s="61"/>
      <c r="J48" s="61"/>
      <c r="K48" s="61"/>
      <c r="L48" s="291" t="s">
        <v>538</v>
      </c>
      <c r="M48" s="292">
        <v>3</v>
      </c>
      <c r="N48" s="12"/>
      <c r="O48" s="61"/>
      <c r="P48" s="12"/>
      <c r="Q48" s="61"/>
      <c r="R48" s="12"/>
      <c r="S48" s="61"/>
      <c r="T48" s="12"/>
      <c r="U48" s="61"/>
      <c r="V48" s="291" t="s">
        <v>550</v>
      </c>
      <c r="W48" s="292">
        <v>8</v>
      </c>
      <c r="X48" s="252">
        <f t="shared" si="1"/>
        <v>47</v>
      </c>
      <c r="Y48" s="309">
        <v>47</v>
      </c>
      <c r="Z48" s="208"/>
    </row>
    <row r="49" spans="1:26" ht="20.25" customHeight="1">
      <c r="A49" s="261">
        <v>47</v>
      </c>
      <c r="B49" s="305">
        <v>47</v>
      </c>
      <c r="C49" s="289" t="s">
        <v>486</v>
      </c>
      <c r="D49" s="262" t="s">
        <v>257</v>
      </c>
      <c r="E49" s="263">
        <v>10</v>
      </c>
      <c r="F49" s="262" t="s">
        <v>258</v>
      </c>
      <c r="G49" s="263">
        <v>8</v>
      </c>
      <c r="H49" s="12"/>
      <c r="I49" s="61"/>
      <c r="J49" s="292" t="s">
        <v>533</v>
      </c>
      <c r="K49" s="292">
        <v>2</v>
      </c>
      <c r="L49" s="291" t="s">
        <v>140</v>
      </c>
      <c r="M49" s="292">
        <v>8</v>
      </c>
      <c r="N49" s="12"/>
      <c r="O49" s="61"/>
      <c r="P49" s="291" t="s">
        <v>533</v>
      </c>
      <c r="Q49" s="292">
        <v>1</v>
      </c>
      <c r="R49" s="12"/>
      <c r="S49" s="61"/>
      <c r="T49" s="12"/>
      <c r="U49" s="61"/>
      <c r="V49" s="291" t="s">
        <v>550</v>
      </c>
      <c r="W49" s="292">
        <v>8</v>
      </c>
      <c r="X49" s="252">
        <f t="shared" si="1"/>
        <v>37</v>
      </c>
      <c r="Y49" s="308">
        <v>37</v>
      </c>
      <c r="Z49" s="207"/>
    </row>
    <row r="50" spans="1:26" ht="20.25" customHeight="1">
      <c r="A50" s="261">
        <v>48</v>
      </c>
      <c r="B50" s="305">
        <v>38</v>
      </c>
      <c r="C50" s="289" t="s">
        <v>469</v>
      </c>
      <c r="D50" s="16" t="s">
        <v>98</v>
      </c>
      <c r="E50" s="162">
        <v>34</v>
      </c>
      <c r="F50" s="12"/>
      <c r="G50" s="61"/>
      <c r="H50" s="12"/>
      <c r="I50" s="61"/>
      <c r="J50" s="61"/>
      <c r="K50" s="61"/>
      <c r="L50" s="12"/>
      <c r="M50" s="61"/>
      <c r="N50" s="12"/>
      <c r="O50" s="61"/>
      <c r="P50" s="12"/>
      <c r="Q50" s="61"/>
      <c r="R50" s="12"/>
      <c r="S50" s="61"/>
      <c r="T50" s="12"/>
      <c r="U50" s="61"/>
      <c r="V50" s="12"/>
      <c r="W50" s="61"/>
      <c r="X50" s="252">
        <f t="shared" si="1"/>
        <v>34</v>
      </c>
      <c r="Y50" s="308">
        <v>34</v>
      </c>
      <c r="Z50" s="207"/>
    </row>
    <row r="51" spans="1:26" ht="20.25" customHeight="1">
      <c r="A51" s="260">
        <v>49</v>
      </c>
      <c r="B51" s="304">
        <v>42</v>
      </c>
      <c r="C51" s="289" t="s">
        <v>478</v>
      </c>
      <c r="D51" s="12"/>
      <c r="E51" s="61"/>
      <c r="F51" s="12"/>
      <c r="G51" s="61"/>
      <c r="H51" s="207"/>
      <c r="I51" s="61"/>
      <c r="J51" s="292">
        <v>10</v>
      </c>
      <c r="K51" s="292">
        <v>8</v>
      </c>
      <c r="L51" s="291" t="s">
        <v>139</v>
      </c>
      <c r="M51" s="292">
        <v>9</v>
      </c>
      <c r="N51" s="12"/>
      <c r="O51" s="61"/>
      <c r="P51" s="291" t="s">
        <v>533</v>
      </c>
      <c r="Q51" s="292">
        <v>1</v>
      </c>
      <c r="R51" s="12"/>
      <c r="S51" s="61"/>
      <c r="T51" s="12"/>
      <c r="U51" s="61"/>
      <c r="V51" s="291" t="s">
        <v>381</v>
      </c>
      <c r="W51" s="292">
        <v>14</v>
      </c>
      <c r="X51" s="252">
        <f t="shared" si="1"/>
        <v>32</v>
      </c>
      <c r="Y51" s="308">
        <v>32</v>
      </c>
      <c r="Z51" s="207"/>
    </row>
    <row r="52" spans="1:26" ht="20.25" customHeight="1">
      <c r="A52" s="260">
        <v>50</v>
      </c>
      <c r="B52" s="304">
        <v>57</v>
      </c>
      <c r="C52" s="289" t="s">
        <v>489</v>
      </c>
      <c r="D52" s="12"/>
      <c r="E52" s="61"/>
      <c r="F52" s="16" t="s">
        <v>260</v>
      </c>
      <c r="G52" s="162">
        <v>20</v>
      </c>
      <c r="H52" s="12"/>
      <c r="I52" s="61"/>
      <c r="J52" s="61"/>
      <c r="K52" s="61"/>
      <c r="L52" s="12"/>
      <c r="M52" s="61"/>
      <c r="N52" s="12"/>
      <c r="O52" s="61"/>
      <c r="P52" s="12"/>
      <c r="Q52" s="61"/>
      <c r="R52" s="12"/>
      <c r="S52" s="61"/>
      <c r="T52" s="12"/>
      <c r="U52" s="61"/>
      <c r="V52" s="291" t="s">
        <v>550</v>
      </c>
      <c r="W52" s="292">
        <v>8</v>
      </c>
      <c r="X52" s="252">
        <f t="shared" si="1"/>
        <v>28</v>
      </c>
      <c r="Y52" s="309">
        <v>28</v>
      </c>
      <c r="Z52" s="208"/>
    </row>
    <row r="53" spans="1:26" ht="20.25" customHeight="1">
      <c r="A53" s="260">
        <v>51</v>
      </c>
      <c r="B53" s="305">
        <v>52</v>
      </c>
      <c r="C53" s="289" t="s">
        <v>525</v>
      </c>
      <c r="D53" s="12"/>
      <c r="E53" s="61"/>
      <c r="F53" s="262" t="s">
        <v>257</v>
      </c>
      <c r="G53" s="263">
        <v>10</v>
      </c>
      <c r="H53" s="12"/>
      <c r="I53" s="61"/>
      <c r="J53" s="292" t="s">
        <v>171</v>
      </c>
      <c r="K53" s="292">
        <v>1</v>
      </c>
      <c r="L53" s="291" t="s">
        <v>149</v>
      </c>
      <c r="M53" s="292">
        <v>1</v>
      </c>
      <c r="N53" s="12"/>
      <c r="O53" s="61"/>
      <c r="P53" s="12"/>
      <c r="Q53" s="61"/>
      <c r="R53" s="291" t="s">
        <v>190</v>
      </c>
      <c r="S53" s="292">
        <v>7</v>
      </c>
      <c r="T53" s="12"/>
      <c r="U53" s="61"/>
      <c r="V53" s="291" t="s">
        <v>550</v>
      </c>
      <c r="W53" s="292">
        <v>8</v>
      </c>
      <c r="X53" s="252">
        <f t="shared" si="1"/>
        <v>27</v>
      </c>
      <c r="Y53" s="309">
        <v>27</v>
      </c>
      <c r="Z53" s="208"/>
    </row>
    <row r="54" spans="1:26" ht="20.25" customHeight="1">
      <c r="A54" s="261">
        <v>52</v>
      </c>
      <c r="B54" s="304">
        <v>50</v>
      </c>
      <c r="C54" s="289" t="s">
        <v>492</v>
      </c>
      <c r="D54" s="262" t="s">
        <v>258</v>
      </c>
      <c r="E54" s="263">
        <v>8</v>
      </c>
      <c r="F54" s="262" t="s">
        <v>278</v>
      </c>
      <c r="G54" s="263">
        <v>7</v>
      </c>
      <c r="H54" s="12"/>
      <c r="I54" s="61"/>
      <c r="J54" s="61"/>
      <c r="K54" s="61"/>
      <c r="L54" s="12"/>
      <c r="M54" s="61"/>
      <c r="N54" s="12"/>
      <c r="O54" s="61"/>
      <c r="P54" s="12"/>
      <c r="Q54" s="61"/>
      <c r="R54" s="12"/>
      <c r="S54" s="61"/>
      <c r="T54" s="12"/>
      <c r="U54" s="61"/>
      <c r="V54" s="291" t="s">
        <v>550</v>
      </c>
      <c r="W54" s="292">
        <v>8</v>
      </c>
      <c r="X54" s="252">
        <f t="shared" si="1"/>
        <v>23</v>
      </c>
      <c r="Y54" s="309">
        <v>23</v>
      </c>
      <c r="Z54" s="208"/>
    </row>
    <row r="55" spans="1:26" ht="20.25" customHeight="1">
      <c r="A55" s="261">
        <v>53</v>
      </c>
      <c r="B55" s="304">
        <v>51</v>
      </c>
      <c r="C55" s="130" t="s">
        <v>501</v>
      </c>
      <c r="D55" s="262" t="s">
        <v>315</v>
      </c>
      <c r="E55" s="263">
        <v>4</v>
      </c>
      <c r="F55" s="262" t="s">
        <v>567</v>
      </c>
      <c r="G55" s="263">
        <v>1</v>
      </c>
      <c r="H55" s="12"/>
      <c r="I55" s="61"/>
      <c r="J55" s="61"/>
      <c r="K55" s="61"/>
      <c r="L55" s="291" t="s">
        <v>149</v>
      </c>
      <c r="M55" s="292">
        <v>1</v>
      </c>
      <c r="N55" s="12"/>
      <c r="O55" s="61"/>
      <c r="P55" s="12"/>
      <c r="Q55" s="61"/>
      <c r="R55" s="12"/>
      <c r="S55" s="61"/>
      <c r="T55" s="12"/>
      <c r="U55" s="61"/>
      <c r="V55" s="291" t="s">
        <v>381</v>
      </c>
      <c r="W55" s="292">
        <v>14</v>
      </c>
      <c r="X55" s="252">
        <f t="shared" si="1"/>
        <v>20</v>
      </c>
      <c r="Y55" s="309">
        <v>20</v>
      </c>
      <c r="Z55" s="208"/>
    </row>
    <row r="56" spans="1:26" ht="20.25" customHeight="1">
      <c r="A56" s="260">
        <v>54</v>
      </c>
      <c r="B56" s="305">
        <v>53</v>
      </c>
      <c r="C56" s="130" t="s">
        <v>503</v>
      </c>
      <c r="D56" s="12"/>
      <c r="E56" s="61"/>
      <c r="F56" s="262" t="s">
        <v>317</v>
      </c>
      <c r="G56" s="263">
        <v>2</v>
      </c>
      <c r="H56" s="12"/>
      <c r="I56" s="61"/>
      <c r="J56" s="61"/>
      <c r="K56" s="61"/>
      <c r="L56" s="291" t="s">
        <v>134</v>
      </c>
      <c r="M56" s="292">
        <v>2</v>
      </c>
      <c r="N56" s="12"/>
      <c r="O56" s="61"/>
      <c r="P56" s="12"/>
      <c r="Q56" s="61"/>
      <c r="R56" s="12"/>
      <c r="S56" s="61"/>
      <c r="T56" s="12"/>
      <c r="U56" s="61"/>
      <c r="V56" s="291" t="s">
        <v>381</v>
      </c>
      <c r="W56" s="292">
        <v>14</v>
      </c>
      <c r="X56" s="252">
        <f t="shared" si="1"/>
        <v>18</v>
      </c>
      <c r="Y56" s="309">
        <v>18</v>
      </c>
      <c r="Z56" s="208"/>
    </row>
    <row r="57" spans="1:26" ht="20.25" customHeight="1">
      <c r="A57" s="260">
        <v>55</v>
      </c>
      <c r="B57" s="305">
        <v>63</v>
      </c>
      <c r="C57" s="130" t="s">
        <v>557</v>
      </c>
      <c r="D57" s="12"/>
      <c r="E57" s="61"/>
      <c r="F57" s="16" t="s">
        <v>255</v>
      </c>
      <c r="G57" s="162">
        <v>14</v>
      </c>
      <c r="H57" s="12"/>
      <c r="I57" s="61"/>
      <c r="J57" s="61"/>
      <c r="K57" s="61"/>
      <c r="L57" s="12"/>
      <c r="M57" s="61"/>
      <c r="N57" s="12"/>
      <c r="O57" s="61"/>
      <c r="P57" s="12"/>
      <c r="Q57" s="61"/>
      <c r="R57" s="12"/>
      <c r="S57" s="61"/>
      <c r="T57" s="12"/>
      <c r="U57" s="61"/>
      <c r="V57" s="12"/>
      <c r="W57" s="61"/>
      <c r="X57" s="252">
        <f t="shared" si="1"/>
        <v>14</v>
      </c>
      <c r="Y57" s="308">
        <v>14</v>
      </c>
      <c r="Z57" s="207"/>
    </row>
    <row r="58" spans="1:26" ht="20.25" customHeight="1">
      <c r="A58" s="260">
        <v>56</v>
      </c>
      <c r="B58" s="304">
        <v>55</v>
      </c>
      <c r="C58" s="130" t="s">
        <v>494</v>
      </c>
      <c r="D58" s="262" t="s">
        <v>276</v>
      </c>
      <c r="E58" s="263">
        <v>5</v>
      </c>
      <c r="F58" s="262" t="s">
        <v>315</v>
      </c>
      <c r="G58" s="263">
        <v>4</v>
      </c>
      <c r="H58" s="12"/>
      <c r="I58" s="61"/>
      <c r="J58" s="292" t="s">
        <v>171</v>
      </c>
      <c r="K58" s="292">
        <v>1</v>
      </c>
      <c r="L58" s="12"/>
      <c r="M58" s="61"/>
      <c r="N58" s="12"/>
      <c r="O58" s="61"/>
      <c r="P58" s="12"/>
      <c r="Q58" s="61"/>
      <c r="R58" s="12"/>
      <c r="S58" s="61"/>
      <c r="T58" s="12"/>
      <c r="U58" s="61"/>
      <c r="V58" s="291" t="s">
        <v>549</v>
      </c>
      <c r="W58" s="292">
        <v>4</v>
      </c>
      <c r="X58" s="252">
        <f t="shared" si="1"/>
        <v>14</v>
      </c>
      <c r="Y58" s="309">
        <v>14</v>
      </c>
      <c r="Z58" s="208"/>
    </row>
    <row r="59" spans="1:26" ht="20.25" customHeight="1">
      <c r="A59" s="261">
        <v>57</v>
      </c>
      <c r="B59" s="304">
        <v>58</v>
      </c>
      <c r="C59" s="130" t="s">
        <v>497</v>
      </c>
      <c r="D59" s="262" t="s">
        <v>317</v>
      </c>
      <c r="E59" s="263">
        <v>2</v>
      </c>
      <c r="F59" s="262" t="s">
        <v>568</v>
      </c>
      <c r="G59" s="263">
        <v>1</v>
      </c>
      <c r="H59" s="12"/>
      <c r="I59" s="61"/>
      <c r="J59" s="61"/>
      <c r="K59" s="61"/>
      <c r="L59" s="291" t="s">
        <v>149</v>
      </c>
      <c r="M59" s="292">
        <v>1</v>
      </c>
      <c r="N59" s="291" t="s">
        <v>505</v>
      </c>
      <c r="O59" s="292">
        <v>1</v>
      </c>
      <c r="P59" s="12"/>
      <c r="Q59" s="61"/>
      <c r="R59" s="12"/>
      <c r="S59" s="61"/>
      <c r="T59" s="12"/>
      <c r="U59" s="61"/>
      <c r="V59" s="291" t="s">
        <v>549</v>
      </c>
      <c r="W59" s="292">
        <v>4</v>
      </c>
      <c r="X59" s="252">
        <f t="shared" si="1"/>
        <v>9</v>
      </c>
      <c r="Y59" s="309">
        <v>9</v>
      </c>
      <c r="Z59" s="208"/>
    </row>
    <row r="60" spans="1:26" ht="20.25" customHeight="1">
      <c r="A60" s="261">
        <v>58</v>
      </c>
      <c r="B60" s="305">
        <v>56</v>
      </c>
      <c r="C60" s="130" t="s">
        <v>493</v>
      </c>
      <c r="D60" s="262" t="s">
        <v>277</v>
      </c>
      <c r="E60" s="263">
        <v>6</v>
      </c>
      <c r="F60" s="262" t="s">
        <v>507</v>
      </c>
      <c r="G60" s="263">
        <v>1</v>
      </c>
      <c r="H60" s="12"/>
      <c r="I60" s="61"/>
      <c r="J60" s="61"/>
      <c r="K60" s="61"/>
      <c r="L60" s="12"/>
      <c r="M60" s="61"/>
      <c r="N60" s="291" t="s">
        <v>505</v>
      </c>
      <c r="O60" s="292">
        <v>1</v>
      </c>
      <c r="P60" s="12"/>
      <c r="Q60" s="61"/>
      <c r="R60" s="12"/>
      <c r="S60" s="61"/>
      <c r="T60" s="12"/>
      <c r="U60" s="61"/>
      <c r="V60" s="12"/>
      <c r="W60" s="61"/>
      <c r="X60" s="252">
        <f t="shared" si="1"/>
        <v>8</v>
      </c>
      <c r="Y60" s="309">
        <v>8</v>
      </c>
      <c r="Z60" s="208"/>
    </row>
    <row r="61" spans="1:26" ht="20.25" customHeight="1">
      <c r="A61" s="260">
        <v>59</v>
      </c>
      <c r="B61" s="304">
        <v>63</v>
      </c>
      <c r="C61" s="130" t="s">
        <v>556</v>
      </c>
      <c r="D61" s="12"/>
      <c r="E61" s="61"/>
      <c r="F61" s="262" t="s">
        <v>277</v>
      </c>
      <c r="G61" s="263">
        <v>6</v>
      </c>
      <c r="H61" s="12"/>
      <c r="I61" s="61"/>
      <c r="J61" s="61"/>
      <c r="K61" s="61"/>
      <c r="L61" s="12"/>
      <c r="M61" s="61"/>
      <c r="N61" s="12"/>
      <c r="O61" s="61"/>
      <c r="P61" s="12"/>
      <c r="Q61" s="61"/>
      <c r="R61" s="12"/>
      <c r="S61" s="61"/>
      <c r="T61" s="12"/>
      <c r="U61" s="61"/>
      <c r="V61" s="12"/>
      <c r="W61" s="61"/>
      <c r="X61" s="252">
        <f t="shared" si="1"/>
        <v>6</v>
      </c>
      <c r="Y61" s="308">
        <v>6</v>
      </c>
      <c r="Z61" s="207"/>
    </row>
    <row r="62" spans="1:26" ht="20.25" customHeight="1">
      <c r="A62" s="260">
        <v>60</v>
      </c>
      <c r="B62" s="305">
        <v>63</v>
      </c>
      <c r="C62" s="130" t="s">
        <v>548</v>
      </c>
      <c r="D62" s="12"/>
      <c r="E62" s="61"/>
      <c r="F62" s="262" t="s">
        <v>276</v>
      </c>
      <c r="G62" s="263">
        <v>5</v>
      </c>
      <c r="H62" s="12"/>
      <c r="I62" s="61"/>
      <c r="J62" s="61"/>
      <c r="K62" s="61"/>
      <c r="L62" s="12"/>
      <c r="M62" s="61"/>
      <c r="N62" s="12"/>
      <c r="O62" s="61"/>
      <c r="P62" s="12"/>
      <c r="Q62" s="61"/>
      <c r="R62" s="12"/>
      <c r="S62" s="61"/>
      <c r="T62" s="12"/>
      <c r="U62" s="61"/>
      <c r="V62" s="12"/>
      <c r="W62" s="61"/>
      <c r="X62" s="252">
        <f t="shared" si="1"/>
        <v>5</v>
      </c>
      <c r="Y62" s="308">
        <v>5</v>
      </c>
      <c r="Z62" s="207"/>
    </row>
    <row r="63" spans="1:26" ht="20.25" customHeight="1">
      <c r="A63" s="260">
        <v>61</v>
      </c>
      <c r="B63" s="304">
        <v>61</v>
      </c>
      <c r="C63" s="130" t="s">
        <v>535</v>
      </c>
      <c r="D63" s="12"/>
      <c r="E63" s="61"/>
      <c r="F63" s="262" t="s">
        <v>316</v>
      </c>
      <c r="G63" s="263">
        <v>3</v>
      </c>
      <c r="H63" s="12"/>
      <c r="I63" s="61"/>
      <c r="J63" s="61"/>
      <c r="K63" s="61"/>
      <c r="L63" s="291" t="s">
        <v>149</v>
      </c>
      <c r="M63" s="292">
        <v>1</v>
      </c>
      <c r="N63" s="12"/>
      <c r="O63" s="61"/>
      <c r="P63" s="12"/>
      <c r="Q63" s="61"/>
      <c r="R63" s="12"/>
      <c r="S63" s="61"/>
      <c r="T63" s="12"/>
      <c r="U63" s="61"/>
      <c r="V63" s="12"/>
      <c r="W63" s="61"/>
      <c r="X63" s="252">
        <f t="shared" si="1"/>
        <v>4</v>
      </c>
      <c r="Y63" s="308">
        <v>4</v>
      </c>
      <c r="Z63" s="207"/>
    </row>
    <row r="64" spans="1:26" ht="20.25" customHeight="1">
      <c r="A64" s="261">
        <v>62</v>
      </c>
      <c r="B64" s="305">
        <v>60</v>
      </c>
      <c r="C64" s="130" t="s">
        <v>495</v>
      </c>
      <c r="D64" s="12"/>
      <c r="E64" s="61"/>
      <c r="F64" s="12"/>
      <c r="G64" s="61"/>
      <c r="H64" s="12"/>
      <c r="I64" s="61"/>
      <c r="J64" s="61"/>
      <c r="K64" s="61"/>
      <c r="L64" s="12"/>
      <c r="M64" s="61"/>
      <c r="N64" s="12"/>
      <c r="O64" s="61"/>
      <c r="P64" s="12"/>
      <c r="Q64" s="61"/>
      <c r="R64" s="12"/>
      <c r="S64" s="61"/>
      <c r="T64" s="12"/>
      <c r="U64" s="61"/>
      <c r="V64" s="291" t="s">
        <v>549</v>
      </c>
      <c r="W64" s="292">
        <v>4</v>
      </c>
      <c r="X64" s="252">
        <f t="shared" si="1"/>
        <v>4</v>
      </c>
      <c r="Y64" s="309">
        <v>4</v>
      </c>
      <c r="Z64" s="208"/>
    </row>
    <row r="65" spans="1:26" ht="20.25" customHeight="1">
      <c r="A65" s="261">
        <v>63</v>
      </c>
      <c r="B65" s="305">
        <v>59</v>
      </c>
      <c r="C65" s="130" t="s">
        <v>490</v>
      </c>
      <c r="D65" s="262" t="s">
        <v>316</v>
      </c>
      <c r="E65" s="263">
        <v>3</v>
      </c>
      <c r="F65" s="12"/>
      <c r="G65" s="61"/>
      <c r="H65" s="12"/>
      <c r="I65" s="61"/>
      <c r="J65" s="61"/>
      <c r="K65" s="61"/>
      <c r="L65" s="12"/>
      <c r="M65" s="61"/>
      <c r="N65" s="12"/>
      <c r="O65" s="61"/>
      <c r="P65" s="12"/>
      <c r="Q65" s="61"/>
      <c r="R65" s="12"/>
      <c r="S65" s="61"/>
      <c r="T65" s="12"/>
      <c r="U65" s="61"/>
      <c r="V65" s="12"/>
      <c r="W65" s="61"/>
      <c r="X65" s="252">
        <f t="shared" si="1"/>
        <v>3</v>
      </c>
      <c r="Y65" s="309">
        <v>3</v>
      </c>
      <c r="Z65" s="208"/>
    </row>
    <row r="66" spans="1:26" ht="20.25" customHeight="1">
      <c r="A66" s="260">
        <v>64</v>
      </c>
      <c r="B66" s="304">
        <v>62</v>
      </c>
      <c r="C66" s="130" t="s">
        <v>447</v>
      </c>
      <c r="D66" s="262" t="s">
        <v>507</v>
      </c>
      <c r="E66" s="263">
        <v>1</v>
      </c>
      <c r="F66" s="12"/>
      <c r="G66" s="61"/>
      <c r="H66" s="12"/>
      <c r="I66" s="61"/>
      <c r="J66" s="61"/>
      <c r="K66" s="61"/>
      <c r="L66" s="12"/>
      <c r="M66" s="61"/>
      <c r="N66" s="12"/>
      <c r="O66" s="61"/>
      <c r="P66" s="12"/>
      <c r="Q66" s="61"/>
      <c r="R66" s="12"/>
      <c r="S66" s="61"/>
      <c r="T66" s="12"/>
      <c r="U66" s="61"/>
      <c r="V66" s="12"/>
      <c r="W66" s="61"/>
      <c r="X66" s="252">
        <f t="shared" si="1"/>
        <v>1</v>
      </c>
      <c r="Y66" s="308">
        <v>1</v>
      </c>
      <c r="Z66" s="207"/>
    </row>
    <row r="67" spans="1:26" ht="20.25" customHeight="1">
      <c r="A67" s="260">
        <v>65</v>
      </c>
      <c r="B67" s="304">
        <v>54</v>
      </c>
      <c r="C67" s="130" t="s">
        <v>483</v>
      </c>
      <c r="D67" s="12"/>
      <c r="E67" s="61"/>
      <c r="F67" s="12"/>
      <c r="G67" s="61"/>
      <c r="H67" s="12"/>
      <c r="I67" s="61"/>
      <c r="J67" s="61"/>
      <c r="K67" s="61"/>
      <c r="L67" s="12"/>
      <c r="M67" s="61"/>
      <c r="N67" s="12"/>
      <c r="O67" s="61"/>
      <c r="P67" s="12"/>
      <c r="Q67" s="61"/>
      <c r="R67" s="12"/>
      <c r="S67" s="61"/>
      <c r="T67" s="12"/>
      <c r="U67" s="61"/>
      <c r="V67" s="12"/>
      <c r="W67" s="61"/>
      <c r="X67" s="252">
        <f>SUM(E67,G67,I67,K67,M67,O67,Q67,S67,U67,W67)</f>
        <v>0</v>
      </c>
      <c r="Y67" s="309">
        <v>0</v>
      </c>
      <c r="Z67" s="208"/>
    </row>
    <row r="68" spans="1:26" ht="20.25" customHeight="1">
      <c r="A68" s="260">
        <v>65</v>
      </c>
      <c r="B68" s="304">
        <v>63</v>
      </c>
      <c r="C68" s="130" t="s">
        <v>547</v>
      </c>
      <c r="D68" s="12"/>
      <c r="E68" s="61"/>
      <c r="F68" s="12"/>
      <c r="G68" s="61"/>
      <c r="H68" s="12"/>
      <c r="I68" s="61"/>
      <c r="J68" s="61"/>
      <c r="K68" s="61"/>
      <c r="L68" s="12"/>
      <c r="M68" s="61"/>
      <c r="N68" s="12"/>
      <c r="O68" s="61"/>
      <c r="P68" s="12"/>
      <c r="Q68" s="61"/>
      <c r="R68" s="12"/>
      <c r="S68" s="61"/>
      <c r="T68" s="12"/>
      <c r="U68" s="61"/>
      <c r="V68" s="12"/>
      <c r="W68" s="61"/>
      <c r="X68" s="252">
        <f>SUM(E68,G68,I68,K68,M68,O68,Q68,S68,U68,W68)</f>
        <v>0</v>
      </c>
      <c r="Y68" s="308">
        <v>0</v>
      </c>
      <c r="Z68" s="207"/>
    </row>
    <row r="69" spans="1:26" ht="20.25" customHeight="1">
      <c r="A69" s="260">
        <v>65</v>
      </c>
      <c r="B69" s="304">
        <v>63</v>
      </c>
      <c r="C69" s="130" t="s">
        <v>496</v>
      </c>
      <c r="D69" s="12"/>
      <c r="E69" s="61"/>
      <c r="F69" s="12"/>
      <c r="G69" s="61"/>
      <c r="H69" s="12"/>
      <c r="I69" s="61"/>
      <c r="J69" s="61"/>
      <c r="K69" s="61"/>
      <c r="L69" s="12"/>
      <c r="M69" s="61"/>
      <c r="N69" s="12"/>
      <c r="O69" s="61"/>
      <c r="P69" s="12"/>
      <c r="Q69" s="61"/>
      <c r="R69" s="12"/>
      <c r="S69" s="61"/>
      <c r="T69" s="12"/>
      <c r="U69" s="61"/>
      <c r="V69" s="12"/>
      <c r="W69" s="61"/>
      <c r="X69" s="252">
        <f>SUM(E69,G69,I69,K69,M69,O69,Q69,S69,U69,W69)</f>
        <v>0</v>
      </c>
      <c r="Y69" s="309">
        <v>0</v>
      </c>
      <c r="Z69" s="208"/>
    </row>
    <row r="70" spans="1:26" ht="20.25" customHeight="1">
      <c r="A70" s="260">
        <v>65</v>
      </c>
      <c r="B70" s="304">
        <v>63</v>
      </c>
      <c r="C70" s="130" t="s">
        <v>560</v>
      </c>
      <c r="D70" s="12"/>
      <c r="E70" s="61"/>
      <c r="F70" s="12"/>
      <c r="G70" s="61"/>
      <c r="H70" s="12"/>
      <c r="I70" s="61"/>
      <c r="J70" s="61"/>
      <c r="K70" s="61"/>
      <c r="L70" s="12"/>
      <c r="M70" s="61"/>
      <c r="N70" s="12"/>
      <c r="O70" s="61"/>
      <c r="P70" s="12"/>
      <c r="Q70" s="61"/>
      <c r="R70" s="12"/>
      <c r="S70" s="61"/>
      <c r="T70" s="12"/>
      <c r="U70" s="61"/>
      <c r="V70" s="12"/>
      <c r="W70" s="61"/>
      <c r="X70" s="252">
        <f>SUM(E70,G70,I70,K70,M70,O70,Q70,S70,U70,W70)</f>
        <v>0</v>
      </c>
      <c r="Y70" s="309">
        <v>0</v>
      </c>
      <c r="Z70" s="208"/>
    </row>
    <row r="71" spans="1:26" ht="20.25" customHeight="1">
      <c r="A71" s="163"/>
      <c r="B71" s="30"/>
      <c r="C71" s="235" t="s">
        <v>121</v>
      </c>
      <c r="D71" s="254">
        <v>45</v>
      </c>
      <c r="E71" s="231"/>
      <c r="F71" s="255">
        <v>45</v>
      </c>
      <c r="G71" s="158"/>
      <c r="H71" s="256">
        <v>28</v>
      </c>
      <c r="I71" s="180"/>
      <c r="J71" s="180">
        <v>20</v>
      </c>
      <c r="K71" s="180"/>
      <c r="L71" s="180">
        <v>16</v>
      </c>
      <c r="M71" s="180"/>
      <c r="N71" s="180">
        <v>19</v>
      </c>
      <c r="O71" s="180"/>
      <c r="P71" s="257">
        <v>18</v>
      </c>
      <c r="Q71" s="197"/>
      <c r="R71" s="199" t="s">
        <v>190</v>
      </c>
      <c r="S71" s="199"/>
      <c r="T71" s="199"/>
      <c r="U71" s="286"/>
      <c r="V71" s="199" t="s">
        <v>551</v>
      </c>
      <c r="W71" s="199"/>
      <c r="X71" s="120"/>
      <c r="Y71" s="29"/>
      <c r="Z71" s="310"/>
    </row>
    <row r="72" spans="2:25" ht="15.75" customHeight="1">
      <c r="B72" s="24"/>
      <c r="C72" s="234"/>
      <c r="D72" s="277" t="s">
        <v>314</v>
      </c>
      <c r="E72" s="259"/>
      <c r="F72" s="277" t="s">
        <v>314</v>
      </c>
      <c r="G72" s="259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58"/>
      <c r="S72" s="23"/>
      <c r="T72" s="23"/>
      <c r="U72" s="23"/>
      <c r="V72" s="58"/>
      <c r="W72" s="23"/>
      <c r="X72" s="70"/>
      <c r="Y72" s="23"/>
    </row>
  </sheetData>
  <sheetProtection/>
  <autoFilter ref="A2:Z2">
    <sortState ref="A3:Z72">
      <sortCondition sortBy="value" ref="A3:A72"/>
    </sortState>
  </autoFilter>
  <mergeCells count="1">
    <mergeCell ref="A1:C1"/>
  </mergeCells>
  <printOptions/>
  <pageMargins left="0.1968503937007874" right="0.1968503937007874" top="0.22" bottom="0.31496062992125984" header="0.35433070866141736" footer="0.15748031496062992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showGridLines="0" zoomScale="80" zoomScaleNormal="80" workbookViewId="0" topLeftCell="A31">
      <pane xSplit="3" topLeftCell="N1" activePane="topRight" state="frozen"/>
      <selection pane="topLeft" activeCell="A1" sqref="A1"/>
      <selection pane="topRight" activeCell="AB7" sqref="AB7"/>
    </sheetView>
  </sheetViews>
  <sheetFormatPr defaultColWidth="9.140625" defaultRowHeight="12.75"/>
  <cols>
    <col min="1" max="1" width="5.7109375" style="0" customWidth="1"/>
    <col min="2" max="2" width="5.7109375" style="9" customWidth="1"/>
    <col min="3" max="3" width="58.00390625" style="0" customWidth="1"/>
    <col min="4" max="17" width="10.8515625" style="64" customWidth="1"/>
    <col min="18" max="18" width="11.00390625" style="28" customWidth="1"/>
    <col min="19" max="21" width="11.00390625" style="64" customWidth="1"/>
    <col min="22" max="22" width="11.00390625" style="28" customWidth="1"/>
    <col min="23" max="23" width="11.00390625" style="64" customWidth="1"/>
    <col min="24" max="24" width="12.7109375" style="71" customWidth="1"/>
    <col min="25" max="25" width="13.140625" style="0" customWidth="1"/>
  </cols>
  <sheetData>
    <row r="1" spans="2:25" ht="27" customHeight="1">
      <c r="B1" s="6"/>
      <c r="C1" s="248" t="s">
        <v>392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27"/>
      <c r="S1" s="60"/>
      <c r="T1" s="60"/>
      <c r="U1" s="284"/>
      <c r="V1" s="284"/>
      <c r="W1" s="60"/>
      <c r="X1" s="68"/>
      <c r="Y1" s="1"/>
    </row>
    <row r="2" spans="1:25" ht="51" customHeight="1">
      <c r="A2" s="187" t="s">
        <v>0</v>
      </c>
      <c r="B2" s="186" t="s">
        <v>292</v>
      </c>
      <c r="C2" s="253" t="s">
        <v>1</v>
      </c>
      <c r="D2" s="229" t="s">
        <v>394</v>
      </c>
      <c r="E2" s="229" t="s">
        <v>183</v>
      </c>
      <c r="F2" s="275" t="s">
        <v>438</v>
      </c>
      <c r="G2" s="275" t="s">
        <v>172</v>
      </c>
      <c r="H2" s="276" t="s">
        <v>415</v>
      </c>
      <c r="I2" s="276" t="s">
        <v>172</v>
      </c>
      <c r="J2" s="233" t="s">
        <v>420</v>
      </c>
      <c r="K2" s="233" t="s">
        <v>172</v>
      </c>
      <c r="L2" s="266" t="s">
        <v>422</v>
      </c>
      <c r="M2" s="266" t="s">
        <v>172</v>
      </c>
      <c r="N2" s="269" t="s">
        <v>424</v>
      </c>
      <c r="O2" s="269" t="s">
        <v>172</v>
      </c>
      <c r="P2" s="258" t="s">
        <v>428</v>
      </c>
      <c r="Q2" s="182" t="s">
        <v>172</v>
      </c>
      <c r="R2" s="270" t="s">
        <v>437</v>
      </c>
      <c r="S2" s="224" t="s">
        <v>172</v>
      </c>
      <c r="T2" s="285" t="s">
        <v>445</v>
      </c>
      <c r="U2" s="229" t="s">
        <v>172</v>
      </c>
      <c r="V2" s="300" t="s">
        <v>546</v>
      </c>
      <c r="W2" s="233" t="s">
        <v>172</v>
      </c>
      <c r="X2" s="69" t="s">
        <v>198</v>
      </c>
      <c r="Y2" s="72" t="s">
        <v>199</v>
      </c>
    </row>
    <row r="3" spans="1:25" ht="20.25" customHeight="1">
      <c r="A3" s="287">
        <v>1</v>
      </c>
      <c r="B3" s="260">
        <v>1</v>
      </c>
      <c r="C3" s="249" t="s">
        <v>18</v>
      </c>
      <c r="D3" s="280" t="s">
        <v>83</v>
      </c>
      <c r="E3" s="250">
        <v>66</v>
      </c>
      <c r="F3" s="176" t="s">
        <v>85</v>
      </c>
      <c r="G3" s="177">
        <v>60</v>
      </c>
      <c r="H3" s="280" t="s">
        <v>44</v>
      </c>
      <c r="I3" s="250">
        <v>72</v>
      </c>
      <c r="J3" s="251"/>
      <c r="K3" s="251"/>
      <c r="L3" s="267"/>
      <c r="M3" s="251"/>
      <c r="N3" s="280" t="s">
        <v>137</v>
      </c>
      <c r="O3" s="250">
        <v>50</v>
      </c>
      <c r="P3" s="267"/>
      <c r="Q3" s="251"/>
      <c r="R3" s="280" t="s">
        <v>136</v>
      </c>
      <c r="S3" s="250">
        <v>60</v>
      </c>
      <c r="T3" s="280" t="s">
        <v>137</v>
      </c>
      <c r="U3" s="250">
        <v>30</v>
      </c>
      <c r="V3" s="174" t="s">
        <v>137</v>
      </c>
      <c r="W3" s="175">
        <v>110</v>
      </c>
      <c r="X3" s="252">
        <f aca="true" t="shared" si="0" ref="X3:X34">SUM(E3,G3,I3,K3,M3,O3,Q3,S3,U3,W3)</f>
        <v>448</v>
      </c>
      <c r="Y3" s="283">
        <v>448</v>
      </c>
    </row>
    <row r="4" spans="1:25" ht="20.25" customHeight="1">
      <c r="A4" s="288">
        <v>2</v>
      </c>
      <c r="B4" s="261">
        <v>3</v>
      </c>
      <c r="C4" s="130" t="s">
        <v>5</v>
      </c>
      <c r="D4" s="174" t="s">
        <v>92</v>
      </c>
      <c r="E4" s="175">
        <v>55</v>
      </c>
      <c r="F4" s="174" t="s">
        <v>92</v>
      </c>
      <c r="G4" s="175">
        <v>55</v>
      </c>
      <c r="H4" s="12"/>
      <c r="I4" s="61"/>
      <c r="J4" s="61"/>
      <c r="K4" s="61"/>
      <c r="L4" s="12"/>
      <c r="M4" s="61"/>
      <c r="N4" s="174" t="s">
        <v>44</v>
      </c>
      <c r="O4" s="175">
        <v>34</v>
      </c>
      <c r="P4" s="12"/>
      <c r="Q4" s="61"/>
      <c r="R4" s="174" t="s">
        <v>137</v>
      </c>
      <c r="S4" s="175">
        <v>75</v>
      </c>
      <c r="T4" s="174" t="s">
        <v>136</v>
      </c>
      <c r="U4" s="175">
        <v>25</v>
      </c>
      <c r="V4" s="174" t="s">
        <v>136</v>
      </c>
      <c r="W4" s="175">
        <v>95</v>
      </c>
      <c r="X4" s="252">
        <f t="shared" si="0"/>
        <v>339</v>
      </c>
      <c r="Y4" s="278">
        <v>339</v>
      </c>
    </row>
    <row r="5" spans="1:25" ht="20.25" customHeight="1">
      <c r="A5" s="288">
        <v>3</v>
      </c>
      <c r="B5" s="261">
        <v>2</v>
      </c>
      <c r="C5" s="130" t="s">
        <v>146</v>
      </c>
      <c r="D5" s="16" t="s">
        <v>84</v>
      </c>
      <c r="E5" s="162">
        <v>35</v>
      </c>
      <c r="F5" s="174" t="s">
        <v>83</v>
      </c>
      <c r="G5" s="175">
        <v>66</v>
      </c>
      <c r="H5" s="262" t="s">
        <v>413</v>
      </c>
      <c r="I5" s="263">
        <v>16</v>
      </c>
      <c r="J5" s="175">
        <v>1</v>
      </c>
      <c r="K5" s="175">
        <v>45</v>
      </c>
      <c r="L5" s="12"/>
      <c r="M5" s="61"/>
      <c r="N5" s="262" t="s">
        <v>131</v>
      </c>
      <c r="O5" s="263">
        <v>30</v>
      </c>
      <c r="P5" s="174" t="s">
        <v>137</v>
      </c>
      <c r="Q5" s="175">
        <v>45</v>
      </c>
      <c r="R5" s="262" t="s">
        <v>129</v>
      </c>
      <c r="S5" s="263">
        <v>16</v>
      </c>
      <c r="T5" s="174" t="s">
        <v>44</v>
      </c>
      <c r="U5" s="175">
        <v>20</v>
      </c>
      <c r="V5" s="174" t="s">
        <v>44</v>
      </c>
      <c r="W5" s="175">
        <v>80</v>
      </c>
      <c r="X5" s="252">
        <f t="shared" si="0"/>
        <v>353</v>
      </c>
      <c r="Y5" s="278">
        <v>337</v>
      </c>
    </row>
    <row r="6" spans="1:25" ht="20.25" customHeight="1">
      <c r="A6" s="287">
        <v>4</v>
      </c>
      <c r="B6" s="260">
        <v>4</v>
      </c>
      <c r="C6" s="130" t="s">
        <v>29</v>
      </c>
      <c r="D6" s="16" t="s">
        <v>110</v>
      </c>
      <c r="E6" s="162">
        <v>36</v>
      </c>
      <c r="F6" s="19" t="s">
        <v>107</v>
      </c>
      <c r="G6" s="170">
        <v>38</v>
      </c>
      <c r="H6" s="262" t="s">
        <v>413</v>
      </c>
      <c r="I6" s="263">
        <v>16</v>
      </c>
      <c r="J6" s="175">
        <v>3</v>
      </c>
      <c r="K6" s="175">
        <v>29</v>
      </c>
      <c r="L6" s="12"/>
      <c r="M6" s="61"/>
      <c r="N6" s="174" t="s">
        <v>136</v>
      </c>
      <c r="O6" s="175">
        <v>42</v>
      </c>
      <c r="P6" s="174" t="s">
        <v>136</v>
      </c>
      <c r="Q6" s="175">
        <v>35</v>
      </c>
      <c r="R6" s="174" t="s">
        <v>44</v>
      </c>
      <c r="S6" s="175">
        <v>51</v>
      </c>
      <c r="T6" s="12"/>
      <c r="U6" s="61"/>
      <c r="V6" s="262" t="s">
        <v>131</v>
      </c>
      <c r="W6" s="263">
        <v>70</v>
      </c>
      <c r="X6" s="252">
        <f t="shared" si="0"/>
        <v>317</v>
      </c>
      <c r="Y6" s="278">
        <v>301</v>
      </c>
    </row>
    <row r="7" spans="1:25" ht="20.25" customHeight="1">
      <c r="A7" s="287">
        <v>5</v>
      </c>
      <c r="B7" s="260">
        <v>5</v>
      </c>
      <c r="C7" s="130" t="s">
        <v>17</v>
      </c>
      <c r="D7" s="231" t="s">
        <v>99</v>
      </c>
      <c r="E7" s="230">
        <v>46</v>
      </c>
      <c r="F7" s="231" t="s">
        <v>87</v>
      </c>
      <c r="G7" s="230">
        <v>48</v>
      </c>
      <c r="H7" s="262">
        <v>4</v>
      </c>
      <c r="I7" s="263">
        <v>60</v>
      </c>
      <c r="J7" s="263">
        <v>5</v>
      </c>
      <c r="K7" s="263">
        <v>20</v>
      </c>
      <c r="L7" s="12"/>
      <c r="M7" s="61"/>
      <c r="N7" s="262" t="s">
        <v>142</v>
      </c>
      <c r="O7" s="263">
        <v>24</v>
      </c>
      <c r="P7" s="12"/>
      <c r="Q7" s="61"/>
      <c r="R7" s="262" t="s">
        <v>142</v>
      </c>
      <c r="S7" s="263">
        <v>36</v>
      </c>
      <c r="T7" s="262" t="s">
        <v>131</v>
      </c>
      <c r="U7" s="263">
        <v>15</v>
      </c>
      <c r="V7" s="262" t="s">
        <v>159</v>
      </c>
      <c r="W7" s="263">
        <v>40</v>
      </c>
      <c r="X7" s="252">
        <f t="shared" si="0"/>
        <v>289</v>
      </c>
      <c r="Y7" s="278">
        <v>289</v>
      </c>
    </row>
    <row r="8" spans="1:25" ht="20.25" customHeight="1">
      <c r="A8" s="288">
        <v>6</v>
      </c>
      <c r="B8" s="261">
        <v>6</v>
      </c>
      <c r="C8" s="130" t="s">
        <v>20</v>
      </c>
      <c r="D8" s="231" t="s">
        <v>94</v>
      </c>
      <c r="E8" s="230">
        <v>32</v>
      </c>
      <c r="F8" s="17" t="s">
        <v>113</v>
      </c>
      <c r="G8" s="172">
        <v>33</v>
      </c>
      <c r="H8" s="262" t="s">
        <v>188</v>
      </c>
      <c r="I8" s="263">
        <v>11</v>
      </c>
      <c r="J8" s="263">
        <v>4</v>
      </c>
      <c r="K8" s="263">
        <v>25</v>
      </c>
      <c r="L8" s="12"/>
      <c r="M8" s="61"/>
      <c r="N8" s="262" t="s">
        <v>148</v>
      </c>
      <c r="O8" s="263">
        <v>4</v>
      </c>
      <c r="P8" s="262">
        <v>4</v>
      </c>
      <c r="Q8" s="263">
        <v>25</v>
      </c>
      <c r="R8" s="262" t="s">
        <v>131</v>
      </c>
      <c r="S8" s="263">
        <v>45</v>
      </c>
      <c r="T8" s="262" t="s">
        <v>143</v>
      </c>
      <c r="U8" s="263">
        <v>8</v>
      </c>
      <c r="V8" s="262" t="s">
        <v>159</v>
      </c>
      <c r="W8" s="263">
        <v>40</v>
      </c>
      <c r="X8" s="252">
        <f t="shared" si="0"/>
        <v>223</v>
      </c>
      <c r="Y8" s="278">
        <v>219</v>
      </c>
    </row>
    <row r="9" spans="1:25" ht="20.25" customHeight="1">
      <c r="A9" s="288">
        <v>7</v>
      </c>
      <c r="B9" s="261">
        <v>7</v>
      </c>
      <c r="C9" s="130" t="s">
        <v>15</v>
      </c>
      <c r="D9" s="231" t="s">
        <v>105</v>
      </c>
      <c r="E9" s="230">
        <v>42</v>
      </c>
      <c r="F9" s="231" t="s">
        <v>86</v>
      </c>
      <c r="G9" s="230">
        <v>51</v>
      </c>
      <c r="H9" s="262" t="s">
        <v>414</v>
      </c>
      <c r="I9" s="264">
        <v>40</v>
      </c>
      <c r="J9" s="207"/>
      <c r="K9" s="61"/>
      <c r="L9" s="12"/>
      <c r="M9" s="61"/>
      <c r="N9" s="262" t="s">
        <v>139</v>
      </c>
      <c r="O9" s="263">
        <v>18</v>
      </c>
      <c r="P9" s="12"/>
      <c r="Q9" s="61"/>
      <c r="R9" s="12"/>
      <c r="S9" s="61"/>
      <c r="T9" s="262" t="s">
        <v>142</v>
      </c>
      <c r="U9" s="263">
        <v>10</v>
      </c>
      <c r="V9" s="262" t="s">
        <v>158</v>
      </c>
      <c r="W9" s="263">
        <v>55</v>
      </c>
      <c r="X9" s="252">
        <f t="shared" si="0"/>
        <v>216</v>
      </c>
      <c r="Y9" s="278">
        <v>216</v>
      </c>
    </row>
    <row r="10" spans="1:25" ht="20.25" customHeight="1">
      <c r="A10" s="287">
        <v>8</v>
      </c>
      <c r="B10" s="260">
        <v>8</v>
      </c>
      <c r="C10" s="130" t="s">
        <v>16</v>
      </c>
      <c r="D10" s="19" t="s">
        <v>107</v>
      </c>
      <c r="E10" s="170">
        <v>38</v>
      </c>
      <c r="F10" s="16" t="s">
        <v>112</v>
      </c>
      <c r="G10" s="162">
        <v>34</v>
      </c>
      <c r="H10" s="262" t="s">
        <v>413</v>
      </c>
      <c r="I10" s="263">
        <v>16</v>
      </c>
      <c r="J10" s="263">
        <v>9</v>
      </c>
      <c r="K10" s="263">
        <v>8</v>
      </c>
      <c r="L10" s="12"/>
      <c r="M10" s="61"/>
      <c r="N10" s="12"/>
      <c r="O10" s="61"/>
      <c r="P10" s="174" t="s">
        <v>44</v>
      </c>
      <c r="Q10" s="175">
        <v>29</v>
      </c>
      <c r="R10" s="262" t="s">
        <v>139</v>
      </c>
      <c r="S10" s="263">
        <v>27</v>
      </c>
      <c r="T10" s="262" t="s">
        <v>140</v>
      </c>
      <c r="U10" s="263">
        <v>4</v>
      </c>
      <c r="V10" s="262" t="s">
        <v>159</v>
      </c>
      <c r="W10" s="263">
        <v>40</v>
      </c>
      <c r="X10" s="252">
        <f t="shared" si="0"/>
        <v>196</v>
      </c>
      <c r="Y10" s="278">
        <v>196</v>
      </c>
    </row>
    <row r="11" spans="1:25" ht="20.25" customHeight="1">
      <c r="A11" s="287">
        <v>9</v>
      </c>
      <c r="B11" s="260">
        <v>9</v>
      </c>
      <c r="C11" s="130" t="s">
        <v>294</v>
      </c>
      <c r="D11" s="17" t="s">
        <v>111</v>
      </c>
      <c r="E11" s="172">
        <v>21</v>
      </c>
      <c r="F11" s="231" t="s">
        <v>100</v>
      </c>
      <c r="G11" s="230">
        <v>30</v>
      </c>
      <c r="H11" s="262" t="s">
        <v>410</v>
      </c>
      <c r="I11" s="263">
        <v>3</v>
      </c>
      <c r="J11" s="263">
        <v>6</v>
      </c>
      <c r="K11" s="263">
        <v>16</v>
      </c>
      <c r="L11" s="12"/>
      <c r="M11" s="61"/>
      <c r="N11" s="262" t="s">
        <v>149</v>
      </c>
      <c r="O11" s="263">
        <v>2</v>
      </c>
      <c r="P11" s="262" t="s">
        <v>142</v>
      </c>
      <c r="Q11" s="263">
        <v>20</v>
      </c>
      <c r="R11" s="262" t="s">
        <v>143</v>
      </c>
      <c r="S11" s="263">
        <v>30</v>
      </c>
      <c r="T11" s="262" t="s">
        <v>139</v>
      </c>
      <c r="U11" s="263">
        <v>6</v>
      </c>
      <c r="V11" s="262" t="s">
        <v>158</v>
      </c>
      <c r="W11" s="263">
        <v>55</v>
      </c>
      <c r="X11" s="252">
        <f t="shared" si="0"/>
        <v>183</v>
      </c>
      <c r="Y11" s="279">
        <v>181</v>
      </c>
    </row>
    <row r="12" spans="1:25" ht="20.25" customHeight="1">
      <c r="A12" s="288">
        <v>10</v>
      </c>
      <c r="B12" s="261">
        <v>10</v>
      </c>
      <c r="C12" s="130" t="s">
        <v>10</v>
      </c>
      <c r="D12" s="231" t="s">
        <v>87</v>
      </c>
      <c r="E12" s="230">
        <v>48</v>
      </c>
      <c r="F12" s="231" t="s">
        <v>99</v>
      </c>
      <c r="G12" s="230">
        <v>46</v>
      </c>
      <c r="H12" s="12"/>
      <c r="I12" s="61"/>
      <c r="J12" s="61"/>
      <c r="K12" s="61"/>
      <c r="L12" s="12"/>
      <c r="M12" s="61"/>
      <c r="N12" s="262" t="s">
        <v>129</v>
      </c>
      <c r="O12" s="263">
        <v>10</v>
      </c>
      <c r="P12" s="12"/>
      <c r="Q12" s="61"/>
      <c r="R12" s="12"/>
      <c r="S12" s="61"/>
      <c r="T12" s="12"/>
      <c r="U12" s="61"/>
      <c r="V12" s="262" t="s">
        <v>158</v>
      </c>
      <c r="W12" s="263">
        <v>55</v>
      </c>
      <c r="X12" s="252">
        <f t="shared" si="0"/>
        <v>159</v>
      </c>
      <c r="Y12" s="278">
        <v>159</v>
      </c>
    </row>
    <row r="13" spans="1:25" ht="20.25" customHeight="1">
      <c r="A13" s="288">
        <v>11</v>
      </c>
      <c r="B13" s="261">
        <v>11</v>
      </c>
      <c r="C13" s="130" t="s">
        <v>30</v>
      </c>
      <c r="D13" s="16" t="s">
        <v>112</v>
      </c>
      <c r="E13" s="162">
        <v>34</v>
      </c>
      <c r="F13" s="17" t="s">
        <v>90</v>
      </c>
      <c r="G13" s="172">
        <v>40</v>
      </c>
      <c r="H13" s="262" t="s">
        <v>413</v>
      </c>
      <c r="I13" s="263">
        <v>16</v>
      </c>
      <c r="J13" s="263">
        <v>7</v>
      </c>
      <c r="K13" s="263">
        <v>14</v>
      </c>
      <c r="L13" s="12"/>
      <c r="M13" s="61"/>
      <c r="N13" s="262" t="s">
        <v>148</v>
      </c>
      <c r="O13" s="263">
        <v>4</v>
      </c>
      <c r="P13" s="12"/>
      <c r="Q13" s="61"/>
      <c r="R13" s="262" t="s">
        <v>135</v>
      </c>
      <c r="S13" s="263">
        <v>12</v>
      </c>
      <c r="T13" s="12"/>
      <c r="U13" s="61"/>
      <c r="V13" s="262" t="s">
        <v>190</v>
      </c>
      <c r="W13" s="263">
        <v>36</v>
      </c>
      <c r="X13" s="252">
        <f t="shared" si="0"/>
        <v>156</v>
      </c>
      <c r="Y13" s="278">
        <v>156</v>
      </c>
    </row>
    <row r="14" spans="1:25" ht="20.25" customHeight="1">
      <c r="A14" s="287">
        <v>12</v>
      </c>
      <c r="B14" s="260">
        <v>12</v>
      </c>
      <c r="C14" s="130" t="s">
        <v>19</v>
      </c>
      <c r="D14" s="231" t="s">
        <v>90</v>
      </c>
      <c r="E14" s="230">
        <v>40</v>
      </c>
      <c r="F14" s="12"/>
      <c r="G14" s="61"/>
      <c r="H14" s="262" t="s">
        <v>190</v>
      </c>
      <c r="I14" s="263">
        <v>12</v>
      </c>
      <c r="J14" s="175">
        <v>2</v>
      </c>
      <c r="K14" s="175">
        <v>35</v>
      </c>
      <c r="L14" s="12"/>
      <c r="M14" s="61"/>
      <c r="N14" s="262" t="s">
        <v>140</v>
      </c>
      <c r="O14" s="263">
        <v>16</v>
      </c>
      <c r="P14" s="12"/>
      <c r="Q14" s="61"/>
      <c r="R14" s="12"/>
      <c r="S14" s="61"/>
      <c r="T14" s="12"/>
      <c r="U14" s="61"/>
      <c r="V14" s="262" t="s">
        <v>159</v>
      </c>
      <c r="W14" s="263">
        <v>40</v>
      </c>
      <c r="X14" s="252">
        <f t="shared" si="0"/>
        <v>143</v>
      </c>
      <c r="Y14" s="278">
        <v>143</v>
      </c>
    </row>
    <row r="15" spans="1:25" ht="20.25" customHeight="1">
      <c r="A15" s="287">
        <v>13</v>
      </c>
      <c r="B15" s="260">
        <v>13</v>
      </c>
      <c r="C15" s="130" t="s">
        <v>2</v>
      </c>
      <c r="D15" s="231" t="s">
        <v>106</v>
      </c>
      <c r="E15" s="230">
        <v>39</v>
      </c>
      <c r="F15" s="19" t="s">
        <v>106</v>
      </c>
      <c r="G15" s="170">
        <v>39</v>
      </c>
      <c r="H15" s="262" t="s">
        <v>414</v>
      </c>
      <c r="I15" s="264">
        <v>40</v>
      </c>
      <c r="J15" s="207"/>
      <c r="K15" s="61"/>
      <c r="L15" s="12"/>
      <c r="M15" s="61"/>
      <c r="N15" s="12"/>
      <c r="O15" s="61"/>
      <c r="P15" s="12"/>
      <c r="Q15" s="61"/>
      <c r="R15" s="262" t="s">
        <v>140</v>
      </c>
      <c r="S15" s="263">
        <v>24</v>
      </c>
      <c r="T15" s="12"/>
      <c r="U15" s="61"/>
      <c r="V15" s="12"/>
      <c r="W15" s="61"/>
      <c r="X15" s="252">
        <f t="shared" si="0"/>
        <v>142</v>
      </c>
      <c r="Y15" s="278">
        <v>142</v>
      </c>
    </row>
    <row r="16" spans="1:25" ht="20.25" customHeight="1">
      <c r="A16" s="288">
        <v>14</v>
      </c>
      <c r="B16" s="261">
        <v>14</v>
      </c>
      <c r="C16" s="130" t="s">
        <v>35</v>
      </c>
      <c r="D16" s="231" t="s">
        <v>100</v>
      </c>
      <c r="E16" s="230">
        <v>30</v>
      </c>
      <c r="F16" s="16" t="s">
        <v>84</v>
      </c>
      <c r="G16" s="162">
        <v>35</v>
      </c>
      <c r="H16" s="12"/>
      <c r="I16" s="61"/>
      <c r="J16" s="263">
        <v>10</v>
      </c>
      <c r="K16" s="263">
        <v>6</v>
      </c>
      <c r="L16" s="12"/>
      <c r="M16" s="61"/>
      <c r="N16" s="262" t="s">
        <v>143</v>
      </c>
      <c r="O16" s="263">
        <v>20</v>
      </c>
      <c r="P16" s="12"/>
      <c r="Q16" s="61"/>
      <c r="R16" s="12"/>
      <c r="S16" s="61"/>
      <c r="T16" s="12"/>
      <c r="U16" s="61"/>
      <c r="V16" s="262" t="s">
        <v>159</v>
      </c>
      <c r="W16" s="263">
        <v>40</v>
      </c>
      <c r="X16" s="252">
        <f t="shared" si="0"/>
        <v>131</v>
      </c>
      <c r="Y16" s="278">
        <v>131</v>
      </c>
    </row>
    <row r="17" spans="1:25" ht="20.25" customHeight="1">
      <c r="A17" s="288">
        <v>15</v>
      </c>
      <c r="B17" s="261">
        <v>15</v>
      </c>
      <c r="C17" s="130" t="s">
        <v>25</v>
      </c>
      <c r="D17" s="19" t="s">
        <v>109</v>
      </c>
      <c r="E17" s="170">
        <v>36</v>
      </c>
      <c r="F17" s="231" t="s">
        <v>102</v>
      </c>
      <c r="G17" s="230">
        <v>29</v>
      </c>
      <c r="H17" s="262" t="s">
        <v>413</v>
      </c>
      <c r="I17" s="263">
        <v>16</v>
      </c>
      <c r="J17" s="61"/>
      <c r="K17" s="61"/>
      <c r="L17" s="12"/>
      <c r="M17" s="61"/>
      <c r="N17" s="262" t="s">
        <v>149</v>
      </c>
      <c r="O17" s="263">
        <v>2</v>
      </c>
      <c r="P17" s="262" t="s">
        <v>139</v>
      </c>
      <c r="Q17" s="263">
        <v>14</v>
      </c>
      <c r="R17" s="262" t="s">
        <v>188</v>
      </c>
      <c r="S17" s="263">
        <v>4</v>
      </c>
      <c r="T17" s="12"/>
      <c r="U17" s="61"/>
      <c r="V17" s="262" t="s">
        <v>188</v>
      </c>
      <c r="W17" s="263">
        <v>30</v>
      </c>
      <c r="X17" s="252">
        <f t="shared" si="0"/>
        <v>131</v>
      </c>
      <c r="Y17" s="278">
        <v>131</v>
      </c>
    </row>
    <row r="18" spans="1:25" ht="20.25" customHeight="1">
      <c r="A18" s="287">
        <v>16</v>
      </c>
      <c r="B18" s="260">
        <v>16</v>
      </c>
      <c r="C18" s="130" t="s">
        <v>4</v>
      </c>
      <c r="D18" s="19" t="s">
        <v>108</v>
      </c>
      <c r="E18" s="170">
        <v>37</v>
      </c>
      <c r="F18" s="16" t="s">
        <v>110</v>
      </c>
      <c r="G18" s="162">
        <v>36</v>
      </c>
      <c r="H18" s="12"/>
      <c r="I18" s="61"/>
      <c r="J18" s="61"/>
      <c r="K18" s="61"/>
      <c r="L18" s="12"/>
      <c r="M18" s="61"/>
      <c r="N18" s="12"/>
      <c r="O18" s="61"/>
      <c r="P18" s="12"/>
      <c r="Q18" s="61"/>
      <c r="R18" s="12"/>
      <c r="S18" s="61"/>
      <c r="T18" s="12"/>
      <c r="U18" s="61"/>
      <c r="V18" s="262" t="s">
        <v>158</v>
      </c>
      <c r="W18" s="263">
        <v>55</v>
      </c>
      <c r="X18" s="252">
        <f t="shared" si="0"/>
        <v>128</v>
      </c>
      <c r="Y18" s="278">
        <v>128</v>
      </c>
    </row>
    <row r="19" spans="1:25" ht="20.25" customHeight="1">
      <c r="A19" s="287">
        <v>17</v>
      </c>
      <c r="B19" s="260">
        <v>17</v>
      </c>
      <c r="C19" s="130" t="s">
        <v>417</v>
      </c>
      <c r="D19" s="12"/>
      <c r="E19" s="61"/>
      <c r="F19" s="231" t="s">
        <v>89</v>
      </c>
      <c r="G19" s="230">
        <v>44</v>
      </c>
      <c r="H19" s="262" t="s">
        <v>414</v>
      </c>
      <c r="I19" s="264">
        <v>40</v>
      </c>
      <c r="J19" s="207"/>
      <c r="K19" s="61"/>
      <c r="L19" s="12"/>
      <c r="M19" s="61"/>
      <c r="N19" s="262" t="s">
        <v>427</v>
      </c>
      <c r="O19" s="263">
        <v>1</v>
      </c>
      <c r="P19" s="12"/>
      <c r="Q19" s="61"/>
      <c r="R19" s="12"/>
      <c r="S19" s="61"/>
      <c r="T19" s="12"/>
      <c r="U19" s="61"/>
      <c r="V19" s="262" t="s">
        <v>159</v>
      </c>
      <c r="W19" s="263">
        <v>40</v>
      </c>
      <c r="X19" s="252">
        <f t="shared" si="0"/>
        <v>125</v>
      </c>
      <c r="Y19" s="279">
        <v>125</v>
      </c>
    </row>
    <row r="20" spans="1:25" ht="20.25" customHeight="1">
      <c r="A20" s="288">
        <v>18</v>
      </c>
      <c r="B20" s="261">
        <v>18</v>
      </c>
      <c r="C20" s="130" t="s">
        <v>43</v>
      </c>
      <c r="D20" s="16" t="s">
        <v>409</v>
      </c>
      <c r="E20" s="162">
        <v>22</v>
      </c>
      <c r="F20" s="19" t="s">
        <v>259</v>
      </c>
      <c r="G20" s="170">
        <v>26</v>
      </c>
      <c r="H20" s="12"/>
      <c r="I20" s="61"/>
      <c r="J20" s="61"/>
      <c r="K20" s="61"/>
      <c r="L20" s="174" t="s">
        <v>44</v>
      </c>
      <c r="M20" s="175">
        <v>17</v>
      </c>
      <c r="N20" s="12"/>
      <c r="O20" s="61"/>
      <c r="P20" s="262" t="s">
        <v>129</v>
      </c>
      <c r="Q20" s="263">
        <v>8</v>
      </c>
      <c r="R20" s="12"/>
      <c r="S20" s="61"/>
      <c r="T20" s="12"/>
      <c r="U20" s="61"/>
      <c r="V20" s="262" t="s">
        <v>159</v>
      </c>
      <c r="W20" s="263">
        <v>40</v>
      </c>
      <c r="X20" s="252">
        <f t="shared" si="0"/>
        <v>113</v>
      </c>
      <c r="Y20" s="278">
        <v>113</v>
      </c>
    </row>
    <row r="21" spans="1:25" ht="20.25" customHeight="1">
      <c r="A21" s="288">
        <v>19</v>
      </c>
      <c r="B21" s="261">
        <v>19</v>
      </c>
      <c r="C21" s="130" t="s">
        <v>46</v>
      </c>
      <c r="D21" s="176" t="s">
        <v>85</v>
      </c>
      <c r="E21" s="177">
        <v>60</v>
      </c>
      <c r="F21" s="19" t="s">
        <v>108</v>
      </c>
      <c r="G21" s="170">
        <v>37</v>
      </c>
      <c r="H21" s="262" t="s">
        <v>413</v>
      </c>
      <c r="I21" s="263">
        <v>16</v>
      </c>
      <c r="J21" s="61"/>
      <c r="K21" s="61"/>
      <c r="L21" s="12"/>
      <c r="M21" s="61"/>
      <c r="N21" s="12"/>
      <c r="O21" s="61"/>
      <c r="P21" s="11"/>
      <c r="Q21" s="62"/>
      <c r="R21" s="11"/>
      <c r="S21" s="62"/>
      <c r="T21" s="11"/>
      <c r="U21" s="62"/>
      <c r="V21" s="11"/>
      <c r="W21" s="62"/>
      <c r="X21" s="252">
        <f t="shared" si="0"/>
        <v>113</v>
      </c>
      <c r="Y21" s="278">
        <v>113</v>
      </c>
    </row>
    <row r="22" spans="1:25" ht="20.25" customHeight="1">
      <c r="A22" s="287">
        <v>20</v>
      </c>
      <c r="B22" s="260">
        <v>20</v>
      </c>
      <c r="C22" s="130" t="s">
        <v>23</v>
      </c>
      <c r="D22" s="19" t="s">
        <v>259</v>
      </c>
      <c r="E22" s="170">
        <v>26</v>
      </c>
      <c r="F22" s="16" t="s">
        <v>408</v>
      </c>
      <c r="G22" s="162">
        <v>23</v>
      </c>
      <c r="H22" s="12"/>
      <c r="I22" s="61"/>
      <c r="J22" s="61"/>
      <c r="K22" s="61"/>
      <c r="L22" s="262" t="s">
        <v>131</v>
      </c>
      <c r="M22" s="263">
        <v>15</v>
      </c>
      <c r="N22" s="12"/>
      <c r="O22" s="61"/>
      <c r="P22" s="262" t="s">
        <v>429</v>
      </c>
      <c r="Q22" s="263">
        <v>2</v>
      </c>
      <c r="R22" s="12"/>
      <c r="S22" s="61"/>
      <c r="T22" s="12"/>
      <c r="U22" s="61"/>
      <c r="V22" s="262" t="s">
        <v>159</v>
      </c>
      <c r="W22" s="263">
        <v>40</v>
      </c>
      <c r="X22" s="252">
        <f t="shared" si="0"/>
        <v>106</v>
      </c>
      <c r="Y22" s="279">
        <v>106</v>
      </c>
    </row>
    <row r="23" spans="1:25" ht="20.25" customHeight="1">
      <c r="A23" s="287">
        <v>21</v>
      </c>
      <c r="B23" s="260">
        <v>21</v>
      </c>
      <c r="C23" s="130" t="s">
        <v>28</v>
      </c>
      <c r="D23" s="231" t="s">
        <v>101</v>
      </c>
      <c r="E23" s="230">
        <v>31</v>
      </c>
      <c r="F23" s="231" t="s">
        <v>94</v>
      </c>
      <c r="G23" s="230">
        <v>32</v>
      </c>
      <c r="H23" s="262" t="s">
        <v>411</v>
      </c>
      <c r="I23" s="263">
        <v>6</v>
      </c>
      <c r="J23" s="61"/>
      <c r="K23" s="61"/>
      <c r="L23" s="262" t="s">
        <v>140</v>
      </c>
      <c r="M23" s="263">
        <v>8</v>
      </c>
      <c r="N23" s="12"/>
      <c r="O23" s="61"/>
      <c r="P23" s="12"/>
      <c r="Q23" s="61"/>
      <c r="R23" s="262" t="s">
        <v>130</v>
      </c>
      <c r="S23" s="263">
        <v>14</v>
      </c>
      <c r="T23" s="12"/>
      <c r="U23" s="61"/>
      <c r="V23" s="262" t="s">
        <v>156</v>
      </c>
      <c r="W23" s="263">
        <v>8</v>
      </c>
      <c r="X23" s="252">
        <f t="shared" si="0"/>
        <v>99</v>
      </c>
      <c r="Y23" s="278">
        <v>99</v>
      </c>
    </row>
    <row r="24" spans="1:25" ht="20.25" customHeight="1">
      <c r="A24" s="288">
        <v>22</v>
      </c>
      <c r="B24" s="261">
        <v>22</v>
      </c>
      <c r="C24" s="130" t="s">
        <v>283</v>
      </c>
      <c r="D24" s="17" t="s">
        <v>113</v>
      </c>
      <c r="E24" s="172">
        <v>33</v>
      </c>
      <c r="F24" s="231" t="s">
        <v>105</v>
      </c>
      <c r="G24" s="230">
        <v>42</v>
      </c>
      <c r="H24" s="12"/>
      <c r="I24" s="61"/>
      <c r="J24" s="61"/>
      <c r="K24" s="61"/>
      <c r="L24" s="12"/>
      <c r="M24" s="61"/>
      <c r="N24" s="12"/>
      <c r="O24" s="61"/>
      <c r="P24" s="12"/>
      <c r="Q24" s="61"/>
      <c r="R24" s="12"/>
      <c r="S24" s="61"/>
      <c r="T24" s="12"/>
      <c r="U24" s="61"/>
      <c r="V24" s="262" t="s">
        <v>156</v>
      </c>
      <c r="W24" s="263">
        <v>8</v>
      </c>
      <c r="X24" s="252">
        <f t="shared" si="0"/>
        <v>83</v>
      </c>
      <c r="Y24" s="279">
        <v>83</v>
      </c>
    </row>
    <row r="25" spans="1:25" ht="20.25" customHeight="1">
      <c r="A25" s="288">
        <v>23</v>
      </c>
      <c r="B25" s="261">
        <v>23</v>
      </c>
      <c r="C25" s="130" t="s">
        <v>38</v>
      </c>
      <c r="D25" s="16" t="s">
        <v>407</v>
      </c>
      <c r="E25" s="162">
        <v>24</v>
      </c>
      <c r="F25" s="17" t="s">
        <v>93</v>
      </c>
      <c r="G25" s="172">
        <v>28</v>
      </c>
      <c r="H25" s="12"/>
      <c r="I25" s="61"/>
      <c r="J25" s="61"/>
      <c r="K25" s="61"/>
      <c r="L25" s="174" t="s">
        <v>136</v>
      </c>
      <c r="M25" s="175">
        <v>21</v>
      </c>
      <c r="N25" s="12"/>
      <c r="O25" s="61"/>
      <c r="P25" s="12"/>
      <c r="Q25" s="61"/>
      <c r="R25" s="12"/>
      <c r="S25" s="61"/>
      <c r="T25" s="12"/>
      <c r="U25" s="61"/>
      <c r="V25" s="262" t="s">
        <v>156</v>
      </c>
      <c r="W25" s="263">
        <v>8</v>
      </c>
      <c r="X25" s="252">
        <f t="shared" si="0"/>
        <v>81</v>
      </c>
      <c r="Y25" s="278">
        <v>81</v>
      </c>
    </row>
    <row r="26" spans="1:25" ht="20.25" customHeight="1">
      <c r="A26" s="287">
        <v>24</v>
      </c>
      <c r="B26" s="260">
        <v>24</v>
      </c>
      <c r="C26" s="130" t="s">
        <v>37</v>
      </c>
      <c r="D26" s="16" t="s">
        <v>261</v>
      </c>
      <c r="E26" s="162">
        <v>11</v>
      </c>
      <c r="F26" s="16" t="s">
        <v>407</v>
      </c>
      <c r="G26" s="162">
        <v>24</v>
      </c>
      <c r="H26" s="262" t="s">
        <v>412</v>
      </c>
      <c r="I26" s="263">
        <v>9</v>
      </c>
      <c r="J26" s="61"/>
      <c r="K26" s="61"/>
      <c r="L26" s="174" t="s">
        <v>137</v>
      </c>
      <c r="M26" s="175">
        <v>25</v>
      </c>
      <c r="N26" s="262" t="s">
        <v>427</v>
      </c>
      <c r="O26" s="263">
        <v>1</v>
      </c>
      <c r="P26" s="12"/>
      <c r="Q26" s="61"/>
      <c r="R26" s="262" t="s">
        <v>190</v>
      </c>
      <c r="S26" s="263">
        <v>5</v>
      </c>
      <c r="T26" s="12"/>
      <c r="U26" s="61"/>
      <c r="V26" s="262" t="s">
        <v>381</v>
      </c>
      <c r="W26" s="263">
        <v>4</v>
      </c>
      <c r="X26" s="252">
        <f t="shared" si="0"/>
        <v>79</v>
      </c>
      <c r="Y26" s="279">
        <v>79</v>
      </c>
    </row>
    <row r="27" spans="1:25" ht="20.25" customHeight="1">
      <c r="A27" s="287">
        <v>25</v>
      </c>
      <c r="B27" s="260">
        <v>25</v>
      </c>
      <c r="C27" s="130" t="s">
        <v>299</v>
      </c>
      <c r="D27" s="16" t="s">
        <v>260</v>
      </c>
      <c r="E27" s="162">
        <v>12</v>
      </c>
      <c r="F27" s="231" t="s">
        <v>97</v>
      </c>
      <c r="G27" s="230">
        <v>20</v>
      </c>
      <c r="H27" s="262" t="s">
        <v>411</v>
      </c>
      <c r="I27" s="263">
        <v>6</v>
      </c>
      <c r="J27" s="263">
        <v>13</v>
      </c>
      <c r="K27" s="263">
        <v>2</v>
      </c>
      <c r="L27" s="262" t="s">
        <v>129</v>
      </c>
      <c r="M27" s="263">
        <v>5</v>
      </c>
      <c r="N27" s="262" t="s">
        <v>426</v>
      </c>
      <c r="O27" s="263">
        <v>0</v>
      </c>
      <c r="P27" s="262" t="s">
        <v>148</v>
      </c>
      <c r="Q27" s="263">
        <v>4</v>
      </c>
      <c r="R27" s="262" t="s">
        <v>191</v>
      </c>
      <c r="S27" s="263">
        <v>6</v>
      </c>
      <c r="T27" s="12"/>
      <c r="U27" s="61"/>
      <c r="V27" s="262" t="s">
        <v>171</v>
      </c>
      <c r="W27" s="263">
        <v>24</v>
      </c>
      <c r="X27" s="252">
        <f t="shared" si="0"/>
        <v>79</v>
      </c>
      <c r="Y27" s="279">
        <v>77</v>
      </c>
    </row>
    <row r="28" spans="1:25" ht="20.25" customHeight="1">
      <c r="A28" s="288">
        <v>26</v>
      </c>
      <c r="B28" s="261">
        <v>26</v>
      </c>
      <c r="C28" s="130" t="s">
        <v>8</v>
      </c>
      <c r="D28" s="231" t="s">
        <v>93</v>
      </c>
      <c r="E28" s="230">
        <v>28</v>
      </c>
      <c r="F28" s="231" t="s">
        <v>101</v>
      </c>
      <c r="G28" s="230">
        <v>31</v>
      </c>
      <c r="H28" s="12"/>
      <c r="I28" s="61"/>
      <c r="J28" s="61"/>
      <c r="K28" s="61"/>
      <c r="L28" s="12"/>
      <c r="M28" s="61"/>
      <c r="N28" s="12"/>
      <c r="O28" s="61"/>
      <c r="P28" s="12"/>
      <c r="Q28" s="61"/>
      <c r="R28" s="12"/>
      <c r="S28" s="61"/>
      <c r="T28" s="12"/>
      <c r="U28" s="61"/>
      <c r="V28" s="262" t="s">
        <v>155</v>
      </c>
      <c r="W28" s="263">
        <v>16</v>
      </c>
      <c r="X28" s="252">
        <f t="shared" si="0"/>
        <v>75</v>
      </c>
      <c r="Y28" s="278">
        <v>75</v>
      </c>
    </row>
    <row r="29" spans="1:25" ht="20.25" customHeight="1">
      <c r="A29" s="288">
        <v>27</v>
      </c>
      <c r="B29" s="261">
        <v>27</v>
      </c>
      <c r="C29" s="130" t="s">
        <v>285</v>
      </c>
      <c r="D29" s="231" t="s">
        <v>88</v>
      </c>
      <c r="E29" s="230">
        <v>19</v>
      </c>
      <c r="F29" s="16" t="s">
        <v>409</v>
      </c>
      <c r="G29" s="162">
        <v>22</v>
      </c>
      <c r="H29" s="262" t="s">
        <v>410</v>
      </c>
      <c r="I29" s="263">
        <v>3</v>
      </c>
      <c r="J29" s="61"/>
      <c r="K29" s="61"/>
      <c r="L29" s="262" t="s">
        <v>130</v>
      </c>
      <c r="M29" s="263">
        <v>4</v>
      </c>
      <c r="N29" s="262" t="s">
        <v>427</v>
      </c>
      <c r="O29" s="263">
        <v>1</v>
      </c>
      <c r="P29" s="12"/>
      <c r="Q29" s="61"/>
      <c r="R29" s="262" t="s">
        <v>134</v>
      </c>
      <c r="S29" s="263">
        <v>10</v>
      </c>
      <c r="T29" s="12"/>
      <c r="U29" s="61"/>
      <c r="V29" s="262" t="s">
        <v>155</v>
      </c>
      <c r="W29" s="263">
        <v>16</v>
      </c>
      <c r="X29" s="252">
        <f t="shared" si="0"/>
        <v>75</v>
      </c>
      <c r="Y29" s="279">
        <v>75</v>
      </c>
    </row>
    <row r="30" spans="1:25" ht="20.25" customHeight="1">
      <c r="A30" s="287">
        <v>28</v>
      </c>
      <c r="B30" s="260">
        <v>28</v>
      </c>
      <c r="C30" s="130" t="s">
        <v>22</v>
      </c>
      <c r="D30" s="231" t="s">
        <v>89</v>
      </c>
      <c r="E30" s="230">
        <v>44</v>
      </c>
      <c r="F30" s="12"/>
      <c r="G30" s="61"/>
      <c r="H30" s="262" t="s">
        <v>413</v>
      </c>
      <c r="I30" s="263">
        <v>16</v>
      </c>
      <c r="J30" s="61"/>
      <c r="K30" s="61"/>
      <c r="L30" s="12"/>
      <c r="M30" s="61"/>
      <c r="N30" s="12"/>
      <c r="O30" s="61"/>
      <c r="P30" s="12"/>
      <c r="Q30" s="61"/>
      <c r="R30" s="12"/>
      <c r="S30" s="61"/>
      <c r="T30" s="12"/>
      <c r="U30" s="61"/>
      <c r="V30" s="262" t="s">
        <v>156</v>
      </c>
      <c r="W30" s="263">
        <v>8</v>
      </c>
      <c r="X30" s="252">
        <f t="shared" si="0"/>
        <v>68</v>
      </c>
      <c r="Y30" s="278">
        <v>68</v>
      </c>
    </row>
    <row r="31" spans="1:25" ht="20.25" customHeight="1">
      <c r="A31" s="287">
        <v>29</v>
      </c>
      <c r="B31" s="260">
        <v>29</v>
      </c>
      <c r="C31" s="130" t="s">
        <v>405</v>
      </c>
      <c r="D31" s="16" t="s">
        <v>255</v>
      </c>
      <c r="E31" s="162">
        <v>10</v>
      </c>
      <c r="F31" s="17" t="s">
        <v>111</v>
      </c>
      <c r="G31" s="172">
        <v>21</v>
      </c>
      <c r="H31" s="262" t="s">
        <v>411</v>
      </c>
      <c r="I31" s="263">
        <v>6</v>
      </c>
      <c r="J31" s="263">
        <v>14</v>
      </c>
      <c r="K31" s="263">
        <v>2</v>
      </c>
      <c r="L31" s="12"/>
      <c r="M31" s="61"/>
      <c r="N31" s="12"/>
      <c r="O31" s="61"/>
      <c r="P31" s="12"/>
      <c r="Q31" s="61"/>
      <c r="R31" s="12"/>
      <c r="S31" s="61"/>
      <c r="T31" s="12"/>
      <c r="U31" s="61"/>
      <c r="V31" s="262" t="s">
        <v>171</v>
      </c>
      <c r="W31" s="263">
        <v>24</v>
      </c>
      <c r="X31" s="252">
        <f t="shared" si="0"/>
        <v>63</v>
      </c>
      <c r="Y31" s="279">
        <v>63</v>
      </c>
    </row>
    <row r="32" spans="1:25" ht="20.25" customHeight="1">
      <c r="A32" s="288">
        <v>30</v>
      </c>
      <c r="B32" s="261">
        <v>30</v>
      </c>
      <c r="C32" s="130" t="s">
        <v>47</v>
      </c>
      <c r="D32" s="231" t="s">
        <v>102</v>
      </c>
      <c r="E32" s="230">
        <v>29</v>
      </c>
      <c r="F32" s="19" t="s">
        <v>114</v>
      </c>
      <c r="G32" s="170">
        <v>27</v>
      </c>
      <c r="H32" s="12"/>
      <c r="I32" s="61"/>
      <c r="J32" s="61"/>
      <c r="K32" s="61"/>
      <c r="L32" s="12"/>
      <c r="M32" s="61"/>
      <c r="N32" s="12"/>
      <c r="O32" s="61"/>
      <c r="P32" s="12"/>
      <c r="Q32" s="61"/>
      <c r="R32" s="12"/>
      <c r="S32" s="61"/>
      <c r="T32" s="12"/>
      <c r="U32" s="61"/>
      <c r="V32" s="262" t="s">
        <v>381</v>
      </c>
      <c r="W32" s="263">
        <v>4</v>
      </c>
      <c r="X32" s="252">
        <f t="shared" si="0"/>
        <v>60</v>
      </c>
      <c r="Y32" s="278">
        <v>60</v>
      </c>
    </row>
    <row r="33" spans="1:25" ht="20.25" customHeight="1">
      <c r="A33" s="288">
        <v>31</v>
      </c>
      <c r="B33" s="261">
        <v>31</v>
      </c>
      <c r="C33" s="130" t="s">
        <v>3</v>
      </c>
      <c r="D33" s="16" t="s">
        <v>408</v>
      </c>
      <c r="E33" s="162">
        <v>23</v>
      </c>
      <c r="F33" s="19" t="s">
        <v>444</v>
      </c>
      <c r="G33" s="170">
        <v>25</v>
      </c>
      <c r="H33" s="12"/>
      <c r="I33" s="61"/>
      <c r="J33" s="61"/>
      <c r="K33" s="61"/>
      <c r="L33" s="12"/>
      <c r="M33" s="61"/>
      <c r="N33" s="262" t="s">
        <v>149</v>
      </c>
      <c r="O33" s="263">
        <v>2</v>
      </c>
      <c r="P33" s="12"/>
      <c r="Q33" s="61"/>
      <c r="R33" s="12"/>
      <c r="S33" s="61"/>
      <c r="T33" s="12"/>
      <c r="U33" s="61"/>
      <c r="V33" s="262" t="s">
        <v>156</v>
      </c>
      <c r="W33" s="263">
        <v>8</v>
      </c>
      <c r="X33" s="252">
        <f t="shared" si="0"/>
        <v>58</v>
      </c>
      <c r="Y33" s="279">
        <v>58</v>
      </c>
    </row>
    <row r="34" spans="1:25" ht="20.25" customHeight="1">
      <c r="A34" s="287">
        <v>32</v>
      </c>
      <c r="B34" s="260">
        <v>32</v>
      </c>
      <c r="C34" s="130" t="s">
        <v>200</v>
      </c>
      <c r="D34" s="17" t="s">
        <v>115</v>
      </c>
      <c r="E34" s="172">
        <v>16</v>
      </c>
      <c r="F34" s="231" t="s">
        <v>103</v>
      </c>
      <c r="G34" s="230">
        <v>18</v>
      </c>
      <c r="H34" s="207"/>
      <c r="I34" s="61"/>
      <c r="J34" s="263">
        <v>8</v>
      </c>
      <c r="K34" s="263">
        <v>12</v>
      </c>
      <c r="L34" s="12"/>
      <c r="M34" s="61"/>
      <c r="N34" s="12"/>
      <c r="O34" s="61"/>
      <c r="P34" s="12"/>
      <c r="Q34" s="61"/>
      <c r="R34" s="262" t="s">
        <v>125</v>
      </c>
      <c r="S34" s="263">
        <v>8</v>
      </c>
      <c r="T34" s="12"/>
      <c r="U34" s="61"/>
      <c r="V34" s="262" t="s">
        <v>430</v>
      </c>
      <c r="W34" s="263">
        <v>2</v>
      </c>
      <c r="X34" s="252">
        <f t="shared" si="0"/>
        <v>56</v>
      </c>
      <c r="Y34" s="278">
        <v>56</v>
      </c>
    </row>
    <row r="35" spans="1:25" ht="20.25" customHeight="1">
      <c r="A35" s="287">
        <v>33</v>
      </c>
      <c r="B35" s="260">
        <v>33</v>
      </c>
      <c r="C35" s="130" t="s">
        <v>6</v>
      </c>
      <c r="D35" s="19" t="s">
        <v>114</v>
      </c>
      <c r="E35" s="170">
        <v>27</v>
      </c>
      <c r="F35" s="231" t="s">
        <v>88</v>
      </c>
      <c r="G35" s="230">
        <v>19</v>
      </c>
      <c r="H35" s="12"/>
      <c r="I35" s="61"/>
      <c r="J35" s="61"/>
      <c r="K35" s="61"/>
      <c r="L35" s="12"/>
      <c r="M35" s="61"/>
      <c r="N35" s="12"/>
      <c r="O35" s="61"/>
      <c r="P35" s="12"/>
      <c r="Q35" s="61"/>
      <c r="R35" s="12"/>
      <c r="S35" s="61"/>
      <c r="T35" s="12"/>
      <c r="U35" s="61"/>
      <c r="V35" s="262" t="s">
        <v>156</v>
      </c>
      <c r="W35" s="263">
        <v>8</v>
      </c>
      <c r="X35" s="252">
        <f aca="true" t="shared" si="1" ref="X35:X57">SUM(E35,G35,I35,K35,M35,O35,Q35,S35,U35,W35)</f>
        <v>54</v>
      </c>
      <c r="Y35" s="279">
        <v>54</v>
      </c>
    </row>
    <row r="36" spans="1:25" ht="20.25" customHeight="1">
      <c r="A36" s="288">
        <v>34</v>
      </c>
      <c r="B36" s="261">
        <v>34</v>
      </c>
      <c r="C36" s="130" t="s">
        <v>13</v>
      </c>
      <c r="D36" s="231" t="s">
        <v>86</v>
      </c>
      <c r="E36" s="230">
        <v>51</v>
      </c>
      <c r="F36" s="12"/>
      <c r="G36" s="61"/>
      <c r="H36" s="12"/>
      <c r="I36" s="61"/>
      <c r="J36" s="61"/>
      <c r="K36" s="61"/>
      <c r="L36" s="12"/>
      <c r="M36" s="61"/>
      <c r="N36" s="12"/>
      <c r="O36" s="61"/>
      <c r="P36" s="12"/>
      <c r="Q36" s="61"/>
      <c r="R36" s="12"/>
      <c r="S36" s="61"/>
      <c r="T36" s="12"/>
      <c r="U36" s="61"/>
      <c r="V36" s="12"/>
      <c r="W36" s="61"/>
      <c r="X36" s="252">
        <f t="shared" si="1"/>
        <v>51</v>
      </c>
      <c r="Y36" s="278">
        <v>51</v>
      </c>
    </row>
    <row r="37" spans="1:25" ht="20.25" customHeight="1">
      <c r="A37" s="288">
        <v>35</v>
      </c>
      <c r="B37" s="261">
        <v>35</v>
      </c>
      <c r="C37" s="130" t="s">
        <v>168</v>
      </c>
      <c r="D37" s="231" t="s">
        <v>258</v>
      </c>
      <c r="E37" s="230">
        <v>7</v>
      </c>
      <c r="F37" s="16" t="s">
        <v>255</v>
      </c>
      <c r="G37" s="162">
        <v>10</v>
      </c>
      <c r="H37" s="262" t="s">
        <v>410</v>
      </c>
      <c r="I37" s="263">
        <v>3</v>
      </c>
      <c r="J37" s="263">
        <v>11</v>
      </c>
      <c r="K37" s="263">
        <v>4</v>
      </c>
      <c r="L37" s="262" t="s">
        <v>142</v>
      </c>
      <c r="M37" s="263">
        <v>12</v>
      </c>
      <c r="N37" s="262" t="s">
        <v>426</v>
      </c>
      <c r="O37" s="263">
        <v>0</v>
      </c>
      <c r="P37" s="262" t="s">
        <v>429</v>
      </c>
      <c r="Q37" s="263">
        <v>2</v>
      </c>
      <c r="R37" s="262" t="s">
        <v>187</v>
      </c>
      <c r="S37" s="263">
        <v>3</v>
      </c>
      <c r="T37" s="12"/>
      <c r="U37" s="61"/>
      <c r="V37" s="262" t="s">
        <v>381</v>
      </c>
      <c r="W37" s="263">
        <v>4</v>
      </c>
      <c r="X37" s="252">
        <f t="shared" si="1"/>
        <v>45</v>
      </c>
      <c r="Y37" s="279">
        <v>43</v>
      </c>
    </row>
    <row r="38" spans="1:25" ht="20.25" customHeight="1">
      <c r="A38" s="287">
        <v>36</v>
      </c>
      <c r="B38" s="260">
        <v>36</v>
      </c>
      <c r="C38" s="130" t="s">
        <v>127</v>
      </c>
      <c r="D38" s="231" t="s">
        <v>316</v>
      </c>
      <c r="E38" s="230">
        <v>2</v>
      </c>
      <c r="F38" s="12"/>
      <c r="G38" s="61"/>
      <c r="H38" s="262" t="s">
        <v>411</v>
      </c>
      <c r="I38" s="263">
        <v>6</v>
      </c>
      <c r="J38" s="61"/>
      <c r="K38" s="61"/>
      <c r="L38" s="262" t="s">
        <v>148</v>
      </c>
      <c r="M38" s="263">
        <v>2</v>
      </c>
      <c r="N38" s="262" t="s">
        <v>149</v>
      </c>
      <c r="O38" s="263">
        <v>2</v>
      </c>
      <c r="P38" s="262" t="s">
        <v>143</v>
      </c>
      <c r="Q38" s="263">
        <v>16</v>
      </c>
      <c r="R38" s="262" t="s">
        <v>133</v>
      </c>
      <c r="S38" s="263">
        <v>9</v>
      </c>
      <c r="T38" s="12"/>
      <c r="U38" s="61"/>
      <c r="V38" s="262" t="s">
        <v>156</v>
      </c>
      <c r="W38" s="263">
        <v>8</v>
      </c>
      <c r="X38" s="252">
        <f t="shared" si="1"/>
        <v>45</v>
      </c>
      <c r="Y38" s="278">
        <v>43</v>
      </c>
    </row>
    <row r="39" spans="1:25" ht="20.25" customHeight="1">
      <c r="A39" s="287">
        <v>37</v>
      </c>
      <c r="B39" s="260">
        <v>37</v>
      </c>
      <c r="C39" s="130" t="s">
        <v>7</v>
      </c>
      <c r="D39" s="231" t="s">
        <v>104</v>
      </c>
      <c r="E39" s="230">
        <v>17</v>
      </c>
      <c r="F39" s="19" t="s">
        <v>116</v>
      </c>
      <c r="G39" s="170">
        <v>15</v>
      </c>
      <c r="H39" s="12"/>
      <c r="I39" s="61"/>
      <c r="J39" s="61"/>
      <c r="K39" s="61"/>
      <c r="L39" s="12"/>
      <c r="M39" s="61"/>
      <c r="N39" s="12"/>
      <c r="O39" s="61"/>
      <c r="P39" s="12"/>
      <c r="Q39" s="61"/>
      <c r="R39" s="12"/>
      <c r="S39" s="61"/>
      <c r="T39" s="12"/>
      <c r="U39" s="61"/>
      <c r="V39" s="262" t="s">
        <v>156</v>
      </c>
      <c r="W39" s="263">
        <v>8</v>
      </c>
      <c r="X39" s="252">
        <f t="shared" si="1"/>
        <v>40</v>
      </c>
      <c r="Y39" s="278">
        <v>40</v>
      </c>
    </row>
    <row r="40" spans="1:25" ht="20.25" customHeight="1">
      <c r="A40" s="288">
        <v>38</v>
      </c>
      <c r="B40" s="261">
        <v>38</v>
      </c>
      <c r="C40" s="130" t="s">
        <v>39</v>
      </c>
      <c r="D40" s="17" t="s">
        <v>116</v>
      </c>
      <c r="E40" s="172">
        <v>15</v>
      </c>
      <c r="F40" s="19" t="s">
        <v>115</v>
      </c>
      <c r="G40" s="170">
        <v>16</v>
      </c>
      <c r="H40" s="12"/>
      <c r="I40" s="61"/>
      <c r="J40" s="61"/>
      <c r="K40" s="61"/>
      <c r="L40" s="262" t="s">
        <v>148</v>
      </c>
      <c r="M40" s="263">
        <v>2</v>
      </c>
      <c r="N40" s="262" t="s">
        <v>426</v>
      </c>
      <c r="O40" s="263">
        <v>0</v>
      </c>
      <c r="P40" s="262" t="s">
        <v>130</v>
      </c>
      <c r="Q40" s="263">
        <v>6</v>
      </c>
      <c r="R40" s="12"/>
      <c r="S40" s="61"/>
      <c r="T40" s="12"/>
      <c r="U40" s="61"/>
      <c r="V40" s="12"/>
      <c r="W40" s="61"/>
      <c r="X40" s="252">
        <f t="shared" si="1"/>
        <v>39</v>
      </c>
      <c r="Y40" s="279">
        <v>39</v>
      </c>
    </row>
    <row r="41" spans="1:25" ht="20.25" customHeight="1">
      <c r="A41" s="288">
        <v>39</v>
      </c>
      <c r="B41" s="261">
        <v>39</v>
      </c>
      <c r="C41" s="130" t="s">
        <v>393</v>
      </c>
      <c r="D41" s="17" t="s">
        <v>256</v>
      </c>
      <c r="E41" s="172">
        <v>9</v>
      </c>
      <c r="F41" s="17" t="s">
        <v>104</v>
      </c>
      <c r="G41" s="172">
        <v>17</v>
      </c>
      <c r="H41" s="262" t="s">
        <v>410</v>
      </c>
      <c r="I41" s="263">
        <v>3</v>
      </c>
      <c r="J41" s="61"/>
      <c r="K41" s="61"/>
      <c r="L41" s="12"/>
      <c r="M41" s="61"/>
      <c r="N41" s="12"/>
      <c r="O41" s="61"/>
      <c r="P41" s="262" t="s">
        <v>148</v>
      </c>
      <c r="Q41" s="263">
        <v>4</v>
      </c>
      <c r="R41" s="262" t="s">
        <v>145</v>
      </c>
      <c r="S41" s="263">
        <v>2</v>
      </c>
      <c r="T41" s="12"/>
      <c r="U41" s="61"/>
      <c r="V41" s="262" t="s">
        <v>430</v>
      </c>
      <c r="W41" s="263">
        <v>2</v>
      </c>
      <c r="X41" s="252">
        <f t="shared" si="1"/>
        <v>37</v>
      </c>
      <c r="Y41" s="279">
        <v>37</v>
      </c>
    </row>
    <row r="42" spans="1:25" ht="20.25" customHeight="1">
      <c r="A42" s="287">
        <v>40</v>
      </c>
      <c r="B42" s="260">
        <v>40</v>
      </c>
      <c r="C42" s="130" t="s">
        <v>425</v>
      </c>
      <c r="D42" s="12"/>
      <c r="E42" s="61"/>
      <c r="F42" s="16" t="s">
        <v>260</v>
      </c>
      <c r="G42" s="162">
        <v>12</v>
      </c>
      <c r="H42" s="12"/>
      <c r="I42" s="61"/>
      <c r="J42" s="61"/>
      <c r="K42" s="61"/>
      <c r="L42" s="12"/>
      <c r="M42" s="61"/>
      <c r="N42" s="262" t="s">
        <v>426</v>
      </c>
      <c r="O42" s="263">
        <v>0</v>
      </c>
      <c r="P42" s="262">
        <v>8</v>
      </c>
      <c r="Q42" s="263">
        <v>12</v>
      </c>
      <c r="R42" s="262" t="s">
        <v>192</v>
      </c>
      <c r="S42" s="263">
        <v>7</v>
      </c>
      <c r="T42" s="12"/>
      <c r="U42" s="61"/>
      <c r="V42" s="12"/>
      <c r="W42" s="61"/>
      <c r="X42" s="252">
        <f t="shared" si="1"/>
        <v>31</v>
      </c>
      <c r="Y42" s="279">
        <v>31</v>
      </c>
    </row>
    <row r="43" spans="1:25" ht="20.25" customHeight="1">
      <c r="A43" s="287">
        <v>41</v>
      </c>
      <c r="B43" s="260">
        <v>41</v>
      </c>
      <c r="C43" s="130" t="s">
        <v>124</v>
      </c>
      <c r="D43" s="231" t="s">
        <v>278</v>
      </c>
      <c r="E43" s="230">
        <v>6</v>
      </c>
      <c r="F43" s="231" t="s">
        <v>257</v>
      </c>
      <c r="G43" s="230">
        <v>8</v>
      </c>
      <c r="H43" s="12"/>
      <c r="I43" s="61"/>
      <c r="J43" s="61"/>
      <c r="K43" s="61"/>
      <c r="L43" s="262" t="s">
        <v>139</v>
      </c>
      <c r="M43" s="263">
        <v>9</v>
      </c>
      <c r="N43" s="12"/>
      <c r="O43" s="61"/>
      <c r="P43" s="12"/>
      <c r="Q43" s="61"/>
      <c r="R43" s="12"/>
      <c r="S43" s="61"/>
      <c r="T43" s="12"/>
      <c r="U43" s="61"/>
      <c r="V43" s="262" t="s">
        <v>381</v>
      </c>
      <c r="W43" s="263">
        <v>4</v>
      </c>
      <c r="X43" s="252">
        <f t="shared" si="1"/>
        <v>27</v>
      </c>
      <c r="Y43" s="278">
        <v>27</v>
      </c>
    </row>
    <row r="44" spans="1:25" ht="20.25" customHeight="1">
      <c r="A44" s="288">
        <v>42</v>
      </c>
      <c r="B44" s="261">
        <v>42</v>
      </c>
      <c r="C44" s="130" t="s">
        <v>419</v>
      </c>
      <c r="D44" s="207"/>
      <c r="E44" s="61"/>
      <c r="F44" s="17" t="s">
        <v>256</v>
      </c>
      <c r="G44" s="172">
        <v>9</v>
      </c>
      <c r="H44" s="12"/>
      <c r="I44" s="61"/>
      <c r="J44" s="61"/>
      <c r="K44" s="61"/>
      <c r="L44" s="262" t="s">
        <v>148</v>
      </c>
      <c r="M44" s="263">
        <v>2</v>
      </c>
      <c r="N44" s="262" t="s">
        <v>427</v>
      </c>
      <c r="O44" s="263">
        <v>1</v>
      </c>
      <c r="P44" s="12"/>
      <c r="Q44" s="61"/>
      <c r="R44" s="262" t="s">
        <v>421</v>
      </c>
      <c r="S44" s="263">
        <v>2</v>
      </c>
      <c r="T44" s="12"/>
      <c r="U44" s="61"/>
      <c r="V44" s="262" t="s">
        <v>156</v>
      </c>
      <c r="W44" s="263">
        <v>8</v>
      </c>
      <c r="X44" s="252">
        <f t="shared" si="1"/>
        <v>22</v>
      </c>
      <c r="Y44" s="279">
        <v>22</v>
      </c>
    </row>
    <row r="45" spans="1:25" ht="20.25" customHeight="1">
      <c r="A45" s="288">
        <v>43</v>
      </c>
      <c r="B45" s="261">
        <v>43</v>
      </c>
      <c r="C45" s="130" t="s">
        <v>293</v>
      </c>
      <c r="D45" s="231" t="s">
        <v>257</v>
      </c>
      <c r="E45" s="230">
        <v>8</v>
      </c>
      <c r="F45" s="231" t="s">
        <v>258</v>
      </c>
      <c r="G45" s="230">
        <v>7</v>
      </c>
      <c r="H45" s="12"/>
      <c r="I45" s="61"/>
      <c r="J45" s="263">
        <v>12</v>
      </c>
      <c r="K45" s="263">
        <v>3</v>
      </c>
      <c r="L45" s="12"/>
      <c r="M45" s="61"/>
      <c r="N45" s="12"/>
      <c r="O45" s="61"/>
      <c r="P45" s="12"/>
      <c r="Q45" s="61"/>
      <c r="R45" s="12"/>
      <c r="S45" s="61"/>
      <c r="T45" s="12"/>
      <c r="U45" s="61"/>
      <c r="V45" s="262" t="s">
        <v>381</v>
      </c>
      <c r="W45" s="263">
        <v>4</v>
      </c>
      <c r="X45" s="252">
        <f t="shared" si="1"/>
        <v>22</v>
      </c>
      <c r="Y45" s="279">
        <v>22</v>
      </c>
    </row>
    <row r="46" spans="1:25" ht="20.25" customHeight="1">
      <c r="A46" s="287">
        <v>44</v>
      </c>
      <c r="B46" s="260">
        <v>44</v>
      </c>
      <c r="C46" s="130" t="s">
        <v>423</v>
      </c>
      <c r="D46" s="12"/>
      <c r="E46" s="61"/>
      <c r="F46" s="231" t="s">
        <v>316</v>
      </c>
      <c r="G46" s="230">
        <v>2</v>
      </c>
      <c r="H46" s="12"/>
      <c r="I46" s="61"/>
      <c r="J46" s="61"/>
      <c r="K46" s="61"/>
      <c r="L46" s="262" t="s">
        <v>143</v>
      </c>
      <c r="M46" s="263">
        <v>10</v>
      </c>
      <c r="N46" s="262" t="s">
        <v>130</v>
      </c>
      <c r="O46" s="263">
        <v>8</v>
      </c>
      <c r="P46" s="12"/>
      <c r="Q46" s="61"/>
      <c r="R46" s="12"/>
      <c r="S46" s="61"/>
      <c r="T46" s="12"/>
      <c r="U46" s="61"/>
      <c r="V46" s="12"/>
      <c r="W46" s="61"/>
      <c r="X46" s="252">
        <f t="shared" si="1"/>
        <v>20</v>
      </c>
      <c r="Y46" s="279">
        <v>20</v>
      </c>
    </row>
    <row r="47" spans="1:25" ht="20.25" customHeight="1">
      <c r="A47" s="287">
        <v>45</v>
      </c>
      <c r="B47" s="260">
        <v>45</v>
      </c>
      <c r="C47" s="130" t="s">
        <v>24</v>
      </c>
      <c r="D47" s="231" t="s">
        <v>97</v>
      </c>
      <c r="E47" s="230">
        <v>20</v>
      </c>
      <c r="F47" s="12"/>
      <c r="G47" s="61"/>
      <c r="H47" s="12"/>
      <c r="I47" s="61"/>
      <c r="J47" s="61"/>
      <c r="K47" s="61"/>
      <c r="L47" s="12"/>
      <c r="M47" s="61"/>
      <c r="N47" s="12"/>
      <c r="O47" s="61"/>
      <c r="P47" s="12"/>
      <c r="Q47" s="61"/>
      <c r="R47" s="12"/>
      <c r="S47" s="61"/>
      <c r="T47" s="12"/>
      <c r="U47" s="61"/>
      <c r="V47" s="12"/>
      <c r="W47" s="61"/>
      <c r="X47" s="252">
        <f t="shared" si="1"/>
        <v>20</v>
      </c>
      <c r="Y47" s="278">
        <v>20</v>
      </c>
    </row>
    <row r="48" spans="1:25" ht="20.25" customHeight="1">
      <c r="A48" s="288">
        <v>46</v>
      </c>
      <c r="B48" s="261">
        <v>46</v>
      </c>
      <c r="C48" s="130" t="s">
        <v>416</v>
      </c>
      <c r="D48" s="12"/>
      <c r="E48" s="61"/>
      <c r="F48" s="12"/>
      <c r="G48" s="61"/>
      <c r="H48" s="262" t="s">
        <v>413</v>
      </c>
      <c r="I48" s="263">
        <v>16</v>
      </c>
      <c r="J48" s="61"/>
      <c r="K48" s="61"/>
      <c r="L48" s="12"/>
      <c r="M48" s="61"/>
      <c r="N48" s="12"/>
      <c r="O48" s="61"/>
      <c r="P48" s="12"/>
      <c r="Q48" s="61"/>
      <c r="R48" s="12"/>
      <c r="S48" s="61"/>
      <c r="T48" s="12"/>
      <c r="U48" s="61"/>
      <c r="V48" s="262" t="s">
        <v>430</v>
      </c>
      <c r="W48" s="263">
        <v>2</v>
      </c>
      <c r="X48" s="252">
        <f t="shared" si="1"/>
        <v>18</v>
      </c>
      <c r="Y48" s="279">
        <v>18</v>
      </c>
    </row>
    <row r="49" spans="1:25" ht="20.25" customHeight="1">
      <c r="A49" s="288">
        <v>47</v>
      </c>
      <c r="B49" s="261">
        <v>47</v>
      </c>
      <c r="C49" s="130" t="s">
        <v>395</v>
      </c>
      <c r="D49" s="231" t="s">
        <v>276</v>
      </c>
      <c r="E49" s="230">
        <v>4</v>
      </c>
      <c r="F49" s="231" t="s">
        <v>276</v>
      </c>
      <c r="G49" s="230">
        <v>4</v>
      </c>
      <c r="H49" s="12"/>
      <c r="I49" s="61"/>
      <c r="J49" s="61"/>
      <c r="K49" s="61"/>
      <c r="L49" s="262" t="s">
        <v>149</v>
      </c>
      <c r="M49" s="263">
        <v>1</v>
      </c>
      <c r="N49" s="262" t="s">
        <v>426</v>
      </c>
      <c r="O49" s="263">
        <v>0</v>
      </c>
      <c r="P49" s="12"/>
      <c r="Q49" s="61"/>
      <c r="R49" s="12"/>
      <c r="S49" s="61"/>
      <c r="T49" s="12"/>
      <c r="U49" s="61"/>
      <c r="V49" s="262" t="s">
        <v>381</v>
      </c>
      <c r="W49" s="263">
        <v>4</v>
      </c>
      <c r="X49" s="252">
        <f t="shared" si="1"/>
        <v>13</v>
      </c>
      <c r="Y49" s="279">
        <v>13</v>
      </c>
    </row>
    <row r="50" spans="1:25" ht="20.25" customHeight="1">
      <c r="A50" s="287">
        <v>48</v>
      </c>
      <c r="B50" s="260">
        <v>48</v>
      </c>
      <c r="C50" s="130" t="s">
        <v>431</v>
      </c>
      <c r="D50" s="12"/>
      <c r="E50" s="61"/>
      <c r="F50" s="16" t="s">
        <v>261</v>
      </c>
      <c r="G50" s="162">
        <v>11</v>
      </c>
      <c r="H50" s="12"/>
      <c r="I50" s="61"/>
      <c r="J50" s="61"/>
      <c r="K50" s="61"/>
      <c r="L50" s="12"/>
      <c r="M50" s="61"/>
      <c r="N50" s="12"/>
      <c r="O50" s="61"/>
      <c r="P50" s="12"/>
      <c r="Q50" s="61"/>
      <c r="R50" s="12"/>
      <c r="S50" s="61"/>
      <c r="T50" s="12"/>
      <c r="U50" s="61"/>
      <c r="V50" s="12"/>
      <c r="W50" s="61"/>
      <c r="X50" s="252">
        <f t="shared" si="1"/>
        <v>11</v>
      </c>
      <c r="Y50" s="279">
        <v>11</v>
      </c>
    </row>
    <row r="51" spans="1:25" ht="20.25" customHeight="1">
      <c r="A51" s="287">
        <v>49</v>
      </c>
      <c r="B51" s="260">
        <v>49</v>
      </c>
      <c r="C51" s="130" t="s">
        <v>151</v>
      </c>
      <c r="D51" s="231" t="s">
        <v>277</v>
      </c>
      <c r="E51" s="230">
        <v>5</v>
      </c>
      <c r="F51" s="231" t="s">
        <v>278</v>
      </c>
      <c r="G51" s="230">
        <v>6</v>
      </c>
      <c r="H51" s="12"/>
      <c r="I51" s="61"/>
      <c r="J51" s="61"/>
      <c r="K51" s="61"/>
      <c r="L51" s="12"/>
      <c r="M51" s="61"/>
      <c r="N51" s="262" t="s">
        <v>426</v>
      </c>
      <c r="O51" s="263">
        <v>0</v>
      </c>
      <c r="P51" s="12"/>
      <c r="Q51" s="61"/>
      <c r="R51" s="12"/>
      <c r="S51" s="61"/>
      <c r="T51" s="12"/>
      <c r="U51" s="61"/>
      <c r="V51" s="12"/>
      <c r="W51" s="61"/>
      <c r="X51" s="252">
        <f t="shared" si="1"/>
        <v>11</v>
      </c>
      <c r="Y51" s="279">
        <v>11</v>
      </c>
    </row>
    <row r="52" spans="1:25" ht="20.25" customHeight="1">
      <c r="A52" s="288">
        <v>50</v>
      </c>
      <c r="B52" s="261">
        <v>50</v>
      </c>
      <c r="C52" s="130" t="s">
        <v>406</v>
      </c>
      <c r="D52" s="12"/>
      <c r="E52" s="61"/>
      <c r="F52" s="231" t="s">
        <v>277</v>
      </c>
      <c r="G52" s="230">
        <v>5</v>
      </c>
      <c r="H52" s="12"/>
      <c r="I52" s="61"/>
      <c r="J52" s="61"/>
      <c r="K52" s="61"/>
      <c r="L52" s="262" t="s">
        <v>149</v>
      </c>
      <c r="M52" s="263">
        <v>1</v>
      </c>
      <c r="N52" s="12"/>
      <c r="O52" s="61"/>
      <c r="P52" s="12"/>
      <c r="Q52" s="61"/>
      <c r="R52" s="12"/>
      <c r="S52" s="61"/>
      <c r="T52" s="12"/>
      <c r="U52" s="61"/>
      <c r="V52" s="262" t="s">
        <v>381</v>
      </c>
      <c r="W52" s="263">
        <v>4</v>
      </c>
      <c r="X52" s="252">
        <f t="shared" si="1"/>
        <v>10</v>
      </c>
      <c r="Y52" s="279">
        <v>10</v>
      </c>
    </row>
    <row r="53" spans="1:25" ht="20.25" customHeight="1">
      <c r="A53" s="288">
        <v>51</v>
      </c>
      <c r="B53" s="261">
        <v>51</v>
      </c>
      <c r="C53" s="130" t="s">
        <v>284</v>
      </c>
      <c r="D53" s="231" t="s">
        <v>315</v>
      </c>
      <c r="E53" s="230">
        <v>3</v>
      </c>
      <c r="F53" s="231" t="s">
        <v>315</v>
      </c>
      <c r="G53" s="230">
        <v>3</v>
      </c>
      <c r="H53" s="12"/>
      <c r="I53" s="61"/>
      <c r="J53" s="61"/>
      <c r="K53" s="61"/>
      <c r="L53" s="262" t="s">
        <v>149</v>
      </c>
      <c r="M53" s="263">
        <v>1</v>
      </c>
      <c r="N53" s="262" t="s">
        <v>426</v>
      </c>
      <c r="O53" s="263">
        <v>0</v>
      </c>
      <c r="P53" s="12"/>
      <c r="Q53" s="61"/>
      <c r="R53" s="12"/>
      <c r="S53" s="61"/>
      <c r="T53" s="12"/>
      <c r="U53" s="61"/>
      <c r="V53" s="262" t="s">
        <v>430</v>
      </c>
      <c r="W53" s="263">
        <v>2</v>
      </c>
      <c r="X53" s="252">
        <f t="shared" si="1"/>
        <v>9</v>
      </c>
      <c r="Y53" s="279">
        <v>9</v>
      </c>
    </row>
    <row r="54" spans="1:25" ht="20.25" customHeight="1">
      <c r="A54" s="287">
        <v>52</v>
      </c>
      <c r="B54" s="260">
        <v>52</v>
      </c>
      <c r="C54" s="130" t="s">
        <v>418</v>
      </c>
      <c r="D54" s="12"/>
      <c r="E54" s="61"/>
      <c r="F54" s="12"/>
      <c r="G54" s="61"/>
      <c r="H54" s="12"/>
      <c r="I54" s="61"/>
      <c r="J54" s="61"/>
      <c r="K54" s="61"/>
      <c r="L54" s="12"/>
      <c r="M54" s="61"/>
      <c r="N54" s="12"/>
      <c r="O54" s="61"/>
      <c r="P54" s="12"/>
      <c r="Q54" s="61"/>
      <c r="R54" s="12"/>
      <c r="S54" s="61"/>
      <c r="T54" s="12"/>
      <c r="U54" s="61"/>
      <c r="V54" s="262" t="s">
        <v>156</v>
      </c>
      <c r="W54" s="263">
        <v>8</v>
      </c>
      <c r="X54" s="252">
        <f t="shared" si="1"/>
        <v>8</v>
      </c>
      <c r="Y54" s="279">
        <v>8</v>
      </c>
    </row>
    <row r="55" spans="1:25" ht="20.25" customHeight="1">
      <c r="A55" s="287">
        <v>53</v>
      </c>
      <c r="B55" s="260">
        <v>53</v>
      </c>
      <c r="C55" s="130" t="s">
        <v>33</v>
      </c>
      <c r="D55" s="231" t="s">
        <v>317</v>
      </c>
      <c r="E55" s="230">
        <v>1</v>
      </c>
      <c r="F55" s="12"/>
      <c r="G55" s="61"/>
      <c r="H55" s="12"/>
      <c r="I55" s="61"/>
      <c r="J55" s="61"/>
      <c r="K55" s="61"/>
      <c r="L55" s="12"/>
      <c r="M55" s="61"/>
      <c r="N55" s="12"/>
      <c r="O55" s="61"/>
      <c r="P55" s="12"/>
      <c r="Q55" s="61"/>
      <c r="R55" s="12"/>
      <c r="S55" s="61"/>
      <c r="T55" s="12"/>
      <c r="U55" s="61"/>
      <c r="V55" s="262" t="s">
        <v>381</v>
      </c>
      <c r="W55" s="263">
        <v>4</v>
      </c>
      <c r="X55" s="252">
        <f t="shared" si="1"/>
        <v>5</v>
      </c>
      <c r="Y55" s="279">
        <v>5</v>
      </c>
    </row>
    <row r="56" spans="1:25" ht="20.25" customHeight="1">
      <c r="A56" s="288">
        <v>54</v>
      </c>
      <c r="B56" s="261">
        <v>54</v>
      </c>
      <c r="C56" s="130" t="s">
        <v>9</v>
      </c>
      <c r="D56" s="12"/>
      <c r="E56" s="61"/>
      <c r="F56" s="12"/>
      <c r="G56" s="61"/>
      <c r="H56" s="12"/>
      <c r="I56" s="61"/>
      <c r="J56" s="61"/>
      <c r="K56" s="61"/>
      <c r="L56" s="12"/>
      <c r="M56" s="61"/>
      <c r="N56" s="12"/>
      <c r="O56" s="61"/>
      <c r="P56" s="12"/>
      <c r="Q56" s="61"/>
      <c r="R56" s="12"/>
      <c r="S56" s="61"/>
      <c r="T56" s="12"/>
      <c r="U56" s="61"/>
      <c r="V56" s="12"/>
      <c r="W56" s="61"/>
      <c r="X56" s="252">
        <f t="shared" si="1"/>
        <v>0</v>
      </c>
      <c r="Y56" s="278">
        <v>0</v>
      </c>
    </row>
    <row r="57" spans="1:25" ht="20.25" customHeight="1">
      <c r="A57" s="288">
        <v>55</v>
      </c>
      <c r="B57" s="261">
        <v>55</v>
      </c>
      <c r="C57" s="130" t="s">
        <v>128</v>
      </c>
      <c r="D57" s="12"/>
      <c r="E57" s="61"/>
      <c r="F57" s="12"/>
      <c r="G57" s="61"/>
      <c r="H57" s="12"/>
      <c r="I57" s="61"/>
      <c r="J57" s="61"/>
      <c r="K57" s="61"/>
      <c r="L57" s="12"/>
      <c r="M57" s="61"/>
      <c r="N57" s="12"/>
      <c r="O57" s="61"/>
      <c r="P57" s="12"/>
      <c r="Q57" s="61"/>
      <c r="R57" s="12"/>
      <c r="S57" s="61"/>
      <c r="T57" s="12"/>
      <c r="U57" s="61"/>
      <c r="V57" s="12"/>
      <c r="W57" s="61"/>
      <c r="X57" s="252">
        <f t="shared" si="1"/>
        <v>0</v>
      </c>
      <c r="Y57" s="279">
        <v>0</v>
      </c>
    </row>
    <row r="58" spans="1:25" ht="20.25" customHeight="1">
      <c r="A58" s="163"/>
      <c r="B58" s="30"/>
      <c r="C58" s="235" t="s">
        <v>121</v>
      </c>
      <c r="D58" s="254">
        <v>46</v>
      </c>
      <c r="E58" s="231"/>
      <c r="F58" s="255">
        <v>45</v>
      </c>
      <c r="G58" s="158"/>
      <c r="H58" s="256">
        <v>29</v>
      </c>
      <c r="I58" s="180"/>
      <c r="J58" s="180">
        <v>14</v>
      </c>
      <c r="K58" s="180"/>
      <c r="L58" s="180">
        <v>16</v>
      </c>
      <c r="M58" s="180"/>
      <c r="N58" s="180">
        <v>27</v>
      </c>
      <c r="O58" s="180"/>
      <c r="P58" s="257">
        <v>11</v>
      </c>
      <c r="Q58" s="197"/>
      <c r="R58" s="199" t="s">
        <v>421</v>
      </c>
      <c r="S58" s="199"/>
      <c r="T58" s="199"/>
      <c r="U58" s="286"/>
      <c r="V58" s="199"/>
      <c r="W58" s="199"/>
      <c r="X58" s="120"/>
      <c r="Y58" s="29"/>
    </row>
    <row r="59" spans="2:25" ht="15.75" customHeight="1">
      <c r="B59" s="24"/>
      <c r="C59" s="234"/>
      <c r="D59" s="259" t="s">
        <v>154</v>
      </c>
      <c r="E59" s="259"/>
      <c r="F59" s="277" t="s">
        <v>314</v>
      </c>
      <c r="G59" s="259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58"/>
      <c r="S59" s="23"/>
      <c r="T59" s="23"/>
      <c r="U59" s="23"/>
      <c r="V59" s="58"/>
      <c r="W59" s="23"/>
      <c r="X59" s="70"/>
      <c r="Y59" s="23"/>
    </row>
    <row r="60" ht="21">
      <c r="C60" s="234"/>
    </row>
  </sheetData>
  <sheetProtection/>
  <autoFilter ref="A2:Y59">
    <sortState ref="A3:Y60">
      <sortCondition descending="1" sortBy="value" ref="Y3:Y60"/>
    </sortState>
  </autoFilter>
  <printOptions/>
  <pageMargins left="0.1968503937007874" right="0.1968503937007874" top="0.22" bottom="0.31496062992125984" header="0.35433070866141736" footer="0.15748031496062992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showGridLines="0" zoomScale="80" zoomScaleNormal="80" workbookViewId="0" topLeftCell="A40">
      <pane xSplit="3" topLeftCell="D1" activePane="topRight" state="frozen"/>
      <selection pane="topLeft" activeCell="A1" sqref="A1"/>
      <selection pane="topRight" activeCell="G76" sqref="G76"/>
    </sheetView>
  </sheetViews>
  <sheetFormatPr defaultColWidth="9.140625" defaultRowHeight="12.75"/>
  <cols>
    <col min="1" max="1" width="5.7109375" style="0" customWidth="1"/>
    <col min="2" max="2" width="5.7109375" style="9" customWidth="1"/>
    <col min="3" max="3" width="58.00390625" style="0" customWidth="1"/>
    <col min="4" max="4" width="10.00390625" style="64" customWidth="1"/>
    <col min="5" max="5" width="8.8515625" style="64" customWidth="1"/>
    <col min="6" max="6" width="10.00390625" style="64" customWidth="1"/>
    <col min="7" max="7" width="9.00390625" style="64" customWidth="1"/>
    <col min="8" max="8" width="10.140625" style="64" customWidth="1"/>
    <col min="9" max="9" width="9.00390625" style="64" customWidth="1"/>
    <col min="10" max="10" width="10.140625" style="64" customWidth="1"/>
    <col min="11" max="13" width="9.7109375" style="64" customWidth="1"/>
    <col min="14" max="14" width="9.7109375" style="28" customWidth="1"/>
    <col min="15" max="17" width="9.7109375" style="64" customWidth="1"/>
    <col min="18" max="18" width="10.140625" style="64" customWidth="1"/>
    <col min="19" max="19" width="11.00390625" style="28" customWidth="1"/>
    <col min="20" max="20" width="11.57421875" style="71" customWidth="1"/>
    <col min="21" max="21" width="13.57421875" style="0" customWidth="1"/>
    <col min="22" max="22" width="14.28125" style="0" customWidth="1"/>
    <col min="23" max="23" width="14.140625" style="0" customWidth="1"/>
  </cols>
  <sheetData>
    <row r="1" spans="2:23" ht="27" customHeight="1" thickBot="1">
      <c r="B1" s="6"/>
      <c r="C1" s="173" t="s">
        <v>262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27"/>
      <c r="O1" s="60"/>
      <c r="P1" s="60"/>
      <c r="Q1" s="60"/>
      <c r="R1" s="60"/>
      <c r="S1" s="27"/>
      <c r="T1" s="68"/>
      <c r="U1" s="1"/>
      <c r="V1" s="1"/>
      <c r="W1" s="1"/>
    </row>
    <row r="2" spans="1:23" ht="41.25" customHeight="1" thickBot="1">
      <c r="A2" s="187" t="s">
        <v>0</v>
      </c>
      <c r="B2" s="186" t="s">
        <v>292</v>
      </c>
      <c r="C2" s="10" t="s">
        <v>1</v>
      </c>
      <c r="D2" s="149" t="s">
        <v>169</v>
      </c>
      <c r="E2" s="66" t="s">
        <v>172</v>
      </c>
      <c r="F2" s="66" t="s">
        <v>273</v>
      </c>
      <c r="G2" s="66" t="s">
        <v>172</v>
      </c>
      <c r="H2" s="66" t="s">
        <v>313</v>
      </c>
      <c r="I2" s="66" t="s">
        <v>172</v>
      </c>
      <c r="J2" s="178" t="s">
        <v>263</v>
      </c>
      <c r="K2" s="178" t="s">
        <v>172</v>
      </c>
      <c r="L2" s="196" t="s">
        <v>298</v>
      </c>
      <c r="M2" s="182" t="s">
        <v>172</v>
      </c>
      <c r="N2" s="223" t="s">
        <v>305</v>
      </c>
      <c r="O2" s="224" t="s">
        <v>172</v>
      </c>
      <c r="P2" s="265" t="s">
        <v>120</v>
      </c>
      <c r="Q2" s="188" t="s">
        <v>172</v>
      </c>
      <c r="R2" s="182" t="s">
        <v>269</v>
      </c>
      <c r="S2" s="125" t="s">
        <v>251</v>
      </c>
      <c r="T2" s="69" t="s">
        <v>198</v>
      </c>
      <c r="U2" s="72" t="s">
        <v>199</v>
      </c>
      <c r="V2" s="229" t="s">
        <v>404</v>
      </c>
      <c r="W2" s="229" t="s">
        <v>183</v>
      </c>
    </row>
    <row r="3" spans="1:23" ht="20.25" customHeight="1">
      <c r="A3" s="202">
        <v>1</v>
      </c>
      <c r="B3" s="200">
        <v>1</v>
      </c>
      <c r="C3" s="130" t="s">
        <v>18</v>
      </c>
      <c r="D3" s="174" t="s">
        <v>92</v>
      </c>
      <c r="E3" s="175">
        <v>49</v>
      </c>
      <c r="F3" s="174" t="s">
        <v>83</v>
      </c>
      <c r="G3" s="175">
        <v>60</v>
      </c>
      <c r="H3" s="174" t="s">
        <v>83</v>
      </c>
      <c r="I3" s="175">
        <v>60</v>
      </c>
      <c r="J3" s="12"/>
      <c r="K3" s="61"/>
      <c r="L3" s="12"/>
      <c r="M3" s="61"/>
      <c r="N3" s="174" t="s">
        <v>136</v>
      </c>
      <c r="O3" s="175">
        <v>50</v>
      </c>
      <c r="P3" s="158" t="s">
        <v>137</v>
      </c>
      <c r="Q3" s="160">
        <v>100</v>
      </c>
      <c r="R3" s="183" t="s">
        <v>374</v>
      </c>
      <c r="S3" s="184" t="s">
        <v>373</v>
      </c>
      <c r="T3" s="73">
        <f aca="true" t="shared" si="0" ref="T3:T34">SUM(G3,E3,K3,M3,O3,I3,Q3)</f>
        <v>319</v>
      </c>
      <c r="U3" s="205">
        <v>270</v>
      </c>
      <c r="V3" s="272">
        <v>1</v>
      </c>
      <c r="W3" s="250">
        <v>30</v>
      </c>
    </row>
    <row r="4" spans="1:23" ht="20.25" customHeight="1">
      <c r="A4" s="202">
        <v>2</v>
      </c>
      <c r="B4" s="200">
        <v>2</v>
      </c>
      <c r="C4" s="130" t="s">
        <v>5</v>
      </c>
      <c r="D4" s="174" t="s">
        <v>83</v>
      </c>
      <c r="E4" s="175">
        <v>60</v>
      </c>
      <c r="F4" s="174" t="s">
        <v>85</v>
      </c>
      <c r="G4" s="175">
        <v>54</v>
      </c>
      <c r="H4" s="174" t="s">
        <v>92</v>
      </c>
      <c r="I4" s="175">
        <v>49</v>
      </c>
      <c r="J4" s="12"/>
      <c r="K4" s="61"/>
      <c r="L4" s="12"/>
      <c r="M4" s="61"/>
      <c r="N4" s="174" t="s">
        <v>137</v>
      </c>
      <c r="O4" s="175">
        <v>70</v>
      </c>
      <c r="P4" s="158" t="s">
        <v>136</v>
      </c>
      <c r="Q4" s="160">
        <v>80</v>
      </c>
      <c r="R4" s="183" t="s">
        <v>375</v>
      </c>
      <c r="S4" s="183" t="s">
        <v>376</v>
      </c>
      <c r="T4" s="73">
        <f t="shared" si="0"/>
        <v>313</v>
      </c>
      <c r="U4" s="205">
        <v>264</v>
      </c>
      <c r="V4" s="203"/>
      <c r="W4" s="198"/>
    </row>
    <row r="5" spans="1:23" ht="20.25" customHeight="1">
      <c r="A5" s="202">
        <v>3</v>
      </c>
      <c r="B5" s="200">
        <v>5</v>
      </c>
      <c r="C5" s="130" t="s">
        <v>46</v>
      </c>
      <c r="D5" s="185" t="s">
        <v>86</v>
      </c>
      <c r="E5" s="161">
        <v>45</v>
      </c>
      <c r="F5" s="185" t="s">
        <v>89</v>
      </c>
      <c r="G5" s="161">
        <v>38</v>
      </c>
      <c r="H5" s="11"/>
      <c r="I5" s="62"/>
      <c r="J5" s="176">
        <v>1</v>
      </c>
      <c r="K5" s="177">
        <v>80</v>
      </c>
      <c r="L5" s="11"/>
      <c r="M5" s="62"/>
      <c r="N5" s="185" t="s">
        <v>145</v>
      </c>
      <c r="O5" s="161">
        <v>2</v>
      </c>
      <c r="P5" s="158" t="s">
        <v>158</v>
      </c>
      <c r="Q5" s="160">
        <v>32</v>
      </c>
      <c r="R5" s="184" t="s">
        <v>308</v>
      </c>
      <c r="S5" s="183" t="s">
        <v>307</v>
      </c>
      <c r="T5" s="73">
        <f t="shared" si="0"/>
        <v>197</v>
      </c>
      <c r="U5" s="205">
        <v>197</v>
      </c>
      <c r="V5" s="203"/>
      <c r="W5" s="198"/>
    </row>
    <row r="6" spans="1:23" ht="20.25" customHeight="1">
      <c r="A6" s="202">
        <v>4</v>
      </c>
      <c r="B6" s="200">
        <v>4</v>
      </c>
      <c r="C6" s="130" t="s">
        <v>17</v>
      </c>
      <c r="D6" s="19" t="s">
        <v>106</v>
      </c>
      <c r="E6" s="170">
        <v>33</v>
      </c>
      <c r="F6" s="16" t="s">
        <v>84</v>
      </c>
      <c r="G6" s="162">
        <v>29</v>
      </c>
      <c r="H6" s="158" t="s">
        <v>87</v>
      </c>
      <c r="I6" s="160">
        <v>42</v>
      </c>
      <c r="J6" s="158">
        <v>4</v>
      </c>
      <c r="K6" s="160">
        <v>40</v>
      </c>
      <c r="L6" s="174" t="s">
        <v>44</v>
      </c>
      <c r="M6" s="175">
        <v>25</v>
      </c>
      <c r="N6" s="174" t="s">
        <v>44</v>
      </c>
      <c r="O6" s="175">
        <v>40</v>
      </c>
      <c r="P6" s="158" t="s">
        <v>158</v>
      </c>
      <c r="Q6" s="160">
        <v>32</v>
      </c>
      <c r="R6" s="183" t="s">
        <v>319</v>
      </c>
      <c r="S6" s="183" t="s">
        <v>318</v>
      </c>
      <c r="T6" s="73">
        <f t="shared" si="0"/>
        <v>241</v>
      </c>
      <c r="U6" s="205">
        <v>187</v>
      </c>
      <c r="V6" s="174">
        <v>2</v>
      </c>
      <c r="W6" s="175">
        <v>25</v>
      </c>
    </row>
    <row r="7" spans="1:23" ht="20.25" customHeight="1">
      <c r="A7" s="202">
        <v>5</v>
      </c>
      <c r="B7" s="200">
        <v>3</v>
      </c>
      <c r="C7" s="130" t="s">
        <v>15</v>
      </c>
      <c r="D7" s="174" t="s">
        <v>85</v>
      </c>
      <c r="E7" s="175">
        <v>54</v>
      </c>
      <c r="F7" s="174" t="s">
        <v>92</v>
      </c>
      <c r="G7" s="175">
        <v>49</v>
      </c>
      <c r="H7" s="12"/>
      <c r="I7" s="61"/>
      <c r="J7" s="174">
        <v>2</v>
      </c>
      <c r="K7" s="181">
        <v>60</v>
      </c>
      <c r="L7" s="12"/>
      <c r="M7" s="61"/>
      <c r="N7" s="12"/>
      <c r="O7" s="61"/>
      <c r="P7" s="158" t="s">
        <v>156</v>
      </c>
      <c r="Q7" s="160">
        <v>4</v>
      </c>
      <c r="R7" s="183" t="s">
        <v>281</v>
      </c>
      <c r="S7" s="184" t="s">
        <v>295</v>
      </c>
      <c r="T7" s="73">
        <f t="shared" si="0"/>
        <v>167</v>
      </c>
      <c r="U7" s="205">
        <v>167</v>
      </c>
      <c r="V7" s="203"/>
      <c r="W7" s="198"/>
    </row>
    <row r="8" spans="1:23" ht="20.25" customHeight="1">
      <c r="A8" s="202">
        <v>6</v>
      </c>
      <c r="B8" s="200">
        <v>17</v>
      </c>
      <c r="C8" s="130" t="s">
        <v>13</v>
      </c>
      <c r="D8" s="158" t="s">
        <v>105</v>
      </c>
      <c r="E8" s="160">
        <v>36</v>
      </c>
      <c r="F8" s="158" t="s">
        <v>86</v>
      </c>
      <c r="G8" s="160">
        <v>45</v>
      </c>
      <c r="H8" s="174" t="s">
        <v>85</v>
      </c>
      <c r="I8" s="175">
        <v>54</v>
      </c>
      <c r="J8" s="12"/>
      <c r="K8" s="61"/>
      <c r="L8" s="12"/>
      <c r="M8" s="61"/>
      <c r="N8" s="12"/>
      <c r="O8" s="61"/>
      <c r="P8" s="158" t="s">
        <v>44</v>
      </c>
      <c r="Q8" s="160">
        <v>60</v>
      </c>
      <c r="R8" s="183" t="s">
        <v>329</v>
      </c>
      <c r="S8" s="183" t="s">
        <v>371</v>
      </c>
      <c r="T8" s="73">
        <f t="shared" si="0"/>
        <v>195</v>
      </c>
      <c r="U8" s="205">
        <v>159</v>
      </c>
      <c r="V8" s="158">
        <v>8</v>
      </c>
      <c r="W8" s="160">
        <v>4</v>
      </c>
    </row>
    <row r="9" spans="1:23" ht="20.25" customHeight="1">
      <c r="A9" s="202">
        <v>7</v>
      </c>
      <c r="B9" s="200">
        <v>9</v>
      </c>
      <c r="C9" s="130" t="s">
        <v>10</v>
      </c>
      <c r="D9" s="158" t="s">
        <v>87</v>
      </c>
      <c r="E9" s="160">
        <v>42</v>
      </c>
      <c r="F9" s="12"/>
      <c r="G9" s="61"/>
      <c r="H9" s="158" t="s">
        <v>99</v>
      </c>
      <c r="I9" s="160">
        <v>40</v>
      </c>
      <c r="J9" s="12"/>
      <c r="K9" s="61"/>
      <c r="L9" s="12"/>
      <c r="M9" s="61"/>
      <c r="N9" s="158" t="s">
        <v>142</v>
      </c>
      <c r="O9" s="160">
        <v>20</v>
      </c>
      <c r="P9" s="158" t="s">
        <v>131</v>
      </c>
      <c r="Q9" s="160">
        <v>48</v>
      </c>
      <c r="R9" s="183" t="s">
        <v>327</v>
      </c>
      <c r="S9" s="183" t="s">
        <v>372</v>
      </c>
      <c r="T9" s="73">
        <f t="shared" si="0"/>
        <v>150</v>
      </c>
      <c r="U9" s="205">
        <v>150</v>
      </c>
      <c r="V9" s="174">
        <v>3</v>
      </c>
      <c r="W9" s="175">
        <v>20</v>
      </c>
    </row>
    <row r="10" spans="1:23" ht="20.25" customHeight="1">
      <c r="A10" s="202">
        <v>8</v>
      </c>
      <c r="B10" s="200">
        <v>6</v>
      </c>
      <c r="C10" s="130" t="s">
        <v>20</v>
      </c>
      <c r="D10" s="158" t="s">
        <v>99</v>
      </c>
      <c r="E10" s="160">
        <v>40</v>
      </c>
      <c r="F10" s="18" t="s">
        <v>105</v>
      </c>
      <c r="G10" s="171">
        <v>36</v>
      </c>
      <c r="H10" s="17" t="s">
        <v>89</v>
      </c>
      <c r="I10" s="172">
        <v>38</v>
      </c>
      <c r="J10" s="158">
        <v>8</v>
      </c>
      <c r="K10" s="160">
        <v>22</v>
      </c>
      <c r="L10" s="174" t="s">
        <v>136</v>
      </c>
      <c r="M10" s="175">
        <v>30</v>
      </c>
      <c r="N10" s="158" t="s">
        <v>140</v>
      </c>
      <c r="O10" s="160">
        <v>12</v>
      </c>
      <c r="P10" s="158" t="s">
        <v>159</v>
      </c>
      <c r="Q10" s="160">
        <v>16</v>
      </c>
      <c r="R10" s="183" t="s">
        <v>396</v>
      </c>
      <c r="S10" s="183" t="s">
        <v>398</v>
      </c>
      <c r="T10" s="73">
        <f t="shared" si="0"/>
        <v>194</v>
      </c>
      <c r="U10" s="205">
        <v>146</v>
      </c>
      <c r="V10" s="203"/>
      <c r="W10" s="198"/>
    </row>
    <row r="11" spans="1:23" ht="20.25" customHeight="1">
      <c r="A11" s="202">
        <v>9</v>
      </c>
      <c r="B11" s="200">
        <v>8</v>
      </c>
      <c r="C11" s="130" t="s">
        <v>29</v>
      </c>
      <c r="D11" s="16" t="s">
        <v>84</v>
      </c>
      <c r="E11" s="162">
        <v>29</v>
      </c>
      <c r="F11" s="158" t="s">
        <v>99</v>
      </c>
      <c r="G11" s="160">
        <v>40</v>
      </c>
      <c r="H11" s="19" t="s">
        <v>90</v>
      </c>
      <c r="I11" s="170">
        <v>34</v>
      </c>
      <c r="J11" s="158" t="s">
        <v>148</v>
      </c>
      <c r="K11" s="160">
        <v>12</v>
      </c>
      <c r="L11" s="174" t="s">
        <v>137</v>
      </c>
      <c r="M11" s="175">
        <v>40</v>
      </c>
      <c r="N11" s="12"/>
      <c r="O11" s="61"/>
      <c r="P11" s="158" t="s">
        <v>155</v>
      </c>
      <c r="Q11" s="160">
        <v>6</v>
      </c>
      <c r="R11" s="183" t="s">
        <v>321</v>
      </c>
      <c r="S11" s="183" t="s">
        <v>320</v>
      </c>
      <c r="T11" s="73">
        <f t="shared" si="0"/>
        <v>161</v>
      </c>
      <c r="U11" s="205">
        <v>132</v>
      </c>
      <c r="V11" s="158">
        <v>4</v>
      </c>
      <c r="W11" s="160">
        <v>15</v>
      </c>
    </row>
    <row r="12" spans="1:23" ht="20.25" customHeight="1">
      <c r="A12" s="202">
        <v>10</v>
      </c>
      <c r="B12" s="200">
        <v>10</v>
      </c>
      <c r="C12" s="130" t="s">
        <v>2</v>
      </c>
      <c r="D12" s="18" t="s">
        <v>113</v>
      </c>
      <c r="E12" s="171">
        <v>27</v>
      </c>
      <c r="F12" s="158" t="s">
        <v>87</v>
      </c>
      <c r="G12" s="160">
        <v>42</v>
      </c>
      <c r="H12" s="12"/>
      <c r="I12" s="61"/>
      <c r="J12" s="158">
        <v>5</v>
      </c>
      <c r="K12" s="160">
        <v>30</v>
      </c>
      <c r="L12" s="158" t="s">
        <v>142</v>
      </c>
      <c r="M12" s="160">
        <v>16</v>
      </c>
      <c r="N12" s="12"/>
      <c r="O12" s="61"/>
      <c r="P12" s="158" t="s">
        <v>159</v>
      </c>
      <c r="Q12" s="160">
        <v>16</v>
      </c>
      <c r="R12" s="183" t="s">
        <v>301</v>
      </c>
      <c r="S12" s="183" t="s">
        <v>303</v>
      </c>
      <c r="T12" s="73">
        <f t="shared" si="0"/>
        <v>131</v>
      </c>
      <c r="U12" s="205">
        <v>131</v>
      </c>
      <c r="V12" s="158">
        <v>6</v>
      </c>
      <c r="W12" s="160">
        <v>8</v>
      </c>
    </row>
    <row r="13" spans="1:23" ht="20.25" customHeight="1">
      <c r="A13" s="202">
        <v>11</v>
      </c>
      <c r="B13" s="200">
        <v>11</v>
      </c>
      <c r="C13" s="130" t="s">
        <v>4</v>
      </c>
      <c r="D13" s="12"/>
      <c r="E13" s="61"/>
      <c r="F13" s="19" t="s">
        <v>90</v>
      </c>
      <c r="G13" s="170">
        <v>34</v>
      </c>
      <c r="H13" s="16" t="s">
        <v>84</v>
      </c>
      <c r="I13" s="162">
        <v>29</v>
      </c>
      <c r="J13" s="174">
        <v>3</v>
      </c>
      <c r="K13" s="175">
        <v>50</v>
      </c>
      <c r="L13" s="12"/>
      <c r="M13" s="61"/>
      <c r="N13" s="12"/>
      <c r="O13" s="61"/>
      <c r="P13" s="158" t="s">
        <v>159</v>
      </c>
      <c r="Q13" s="160">
        <v>16</v>
      </c>
      <c r="R13" s="183" t="s">
        <v>282</v>
      </c>
      <c r="S13" s="183" t="s">
        <v>368</v>
      </c>
      <c r="T13" s="73">
        <f t="shared" si="0"/>
        <v>129</v>
      </c>
      <c r="U13" s="205">
        <v>129</v>
      </c>
      <c r="V13" s="158">
        <v>7</v>
      </c>
      <c r="W13" s="160">
        <v>6</v>
      </c>
    </row>
    <row r="14" spans="1:23" ht="20.25" customHeight="1">
      <c r="A14" s="202">
        <v>12</v>
      </c>
      <c r="B14" s="200">
        <v>7</v>
      </c>
      <c r="C14" s="130" t="s">
        <v>19</v>
      </c>
      <c r="D14" s="17" t="s">
        <v>90</v>
      </c>
      <c r="E14" s="172">
        <v>34</v>
      </c>
      <c r="F14" s="17" t="s">
        <v>113</v>
      </c>
      <c r="G14" s="172">
        <v>27</v>
      </c>
      <c r="H14" s="16" t="s">
        <v>112</v>
      </c>
      <c r="I14" s="162">
        <v>28</v>
      </c>
      <c r="J14" s="158">
        <v>6</v>
      </c>
      <c r="K14" s="160">
        <v>26</v>
      </c>
      <c r="L14" s="158" t="s">
        <v>131</v>
      </c>
      <c r="M14" s="160">
        <v>20</v>
      </c>
      <c r="N14" s="158" t="s">
        <v>143</v>
      </c>
      <c r="O14" s="160">
        <v>16</v>
      </c>
      <c r="P14" s="158" t="s">
        <v>159</v>
      </c>
      <c r="Q14" s="160">
        <v>16</v>
      </c>
      <c r="R14" s="183" t="s">
        <v>323</v>
      </c>
      <c r="S14" s="184" t="s">
        <v>322</v>
      </c>
      <c r="T14" s="73">
        <f t="shared" si="0"/>
        <v>167</v>
      </c>
      <c r="U14" s="205">
        <v>124</v>
      </c>
      <c r="V14" s="158">
        <v>5</v>
      </c>
      <c r="W14" s="160">
        <v>10</v>
      </c>
    </row>
    <row r="15" spans="1:23" ht="20.25" customHeight="1">
      <c r="A15" s="202">
        <v>13</v>
      </c>
      <c r="B15" s="200">
        <v>12</v>
      </c>
      <c r="C15" s="130" t="s">
        <v>35</v>
      </c>
      <c r="D15" s="158" t="s">
        <v>100</v>
      </c>
      <c r="E15" s="160">
        <v>24</v>
      </c>
      <c r="F15" s="158" t="s">
        <v>94</v>
      </c>
      <c r="G15" s="160">
        <v>26</v>
      </c>
      <c r="H15" s="158" t="s">
        <v>101</v>
      </c>
      <c r="I15" s="160">
        <v>25</v>
      </c>
      <c r="J15" s="158">
        <v>9</v>
      </c>
      <c r="K15" s="160">
        <v>18</v>
      </c>
      <c r="L15" s="12"/>
      <c r="M15" s="61"/>
      <c r="N15" s="158" t="s">
        <v>131</v>
      </c>
      <c r="O15" s="160">
        <v>30</v>
      </c>
      <c r="P15" s="158" t="s">
        <v>159</v>
      </c>
      <c r="Q15" s="160">
        <v>16</v>
      </c>
      <c r="R15" s="183" t="s">
        <v>324</v>
      </c>
      <c r="S15" s="184" t="s">
        <v>309</v>
      </c>
      <c r="T15" s="73">
        <f t="shared" si="0"/>
        <v>139</v>
      </c>
      <c r="U15" s="205">
        <v>115</v>
      </c>
      <c r="V15" s="203"/>
      <c r="W15" s="198"/>
    </row>
    <row r="16" spans="1:23" ht="20.25" customHeight="1">
      <c r="A16" s="202">
        <v>14</v>
      </c>
      <c r="B16" s="200">
        <v>19</v>
      </c>
      <c r="C16" s="130" t="s">
        <v>16</v>
      </c>
      <c r="D16" s="158" t="s">
        <v>94</v>
      </c>
      <c r="E16" s="160">
        <v>26</v>
      </c>
      <c r="F16" s="16" t="s">
        <v>110</v>
      </c>
      <c r="G16" s="162">
        <v>30</v>
      </c>
      <c r="H16" s="158" t="s">
        <v>86</v>
      </c>
      <c r="I16" s="160">
        <v>45</v>
      </c>
      <c r="J16" s="158" t="s">
        <v>149</v>
      </c>
      <c r="K16" s="160">
        <v>9</v>
      </c>
      <c r="L16" s="12"/>
      <c r="M16" s="61"/>
      <c r="N16" s="158" t="s">
        <v>130</v>
      </c>
      <c r="O16" s="160">
        <v>9</v>
      </c>
      <c r="P16" s="158" t="s">
        <v>159</v>
      </c>
      <c r="Q16" s="160">
        <v>16</v>
      </c>
      <c r="R16" s="183" t="s">
        <v>326</v>
      </c>
      <c r="S16" s="183" t="s">
        <v>325</v>
      </c>
      <c r="T16" s="73">
        <f t="shared" si="0"/>
        <v>135</v>
      </c>
      <c r="U16" s="205">
        <v>109</v>
      </c>
      <c r="V16" s="203"/>
      <c r="W16" s="198"/>
    </row>
    <row r="17" spans="1:23" ht="20.25" customHeight="1">
      <c r="A17" s="202">
        <v>15</v>
      </c>
      <c r="B17" s="200">
        <v>14</v>
      </c>
      <c r="C17" s="130" t="s">
        <v>30</v>
      </c>
      <c r="D17" s="158" t="s">
        <v>101</v>
      </c>
      <c r="E17" s="160">
        <v>25</v>
      </c>
      <c r="F17" s="16" t="s">
        <v>112</v>
      </c>
      <c r="G17" s="162">
        <v>28</v>
      </c>
      <c r="H17" s="201" t="s">
        <v>105</v>
      </c>
      <c r="I17" s="170">
        <v>36</v>
      </c>
      <c r="J17" s="158">
        <v>10</v>
      </c>
      <c r="K17" s="160">
        <v>15</v>
      </c>
      <c r="L17" s="158" t="s">
        <v>143</v>
      </c>
      <c r="M17" s="160">
        <v>12</v>
      </c>
      <c r="N17" s="12"/>
      <c r="O17" s="61"/>
      <c r="P17" s="158" t="s">
        <v>171</v>
      </c>
      <c r="Q17" s="160">
        <v>8</v>
      </c>
      <c r="R17" s="183" t="s">
        <v>367</v>
      </c>
      <c r="S17" s="184" t="s">
        <v>366</v>
      </c>
      <c r="T17" s="73">
        <f t="shared" si="0"/>
        <v>124</v>
      </c>
      <c r="U17" s="205">
        <v>99</v>
      </c>
      <c r="V17" s="207"/>
      <c r="W17" s="198"/>
    </row>
    <row r="18" spans="1:23" ht="20.25" customHeight="1">
      <c r="A18" s="202">
        <v>16</v>
      </c>
      <c r="B18" s="200">
        <v>16</v>
      </c>
      <c r="C18" s="130" t="s">
        <v>25</v>
      </c>
      <c r="D18" s="16" t="s">
        <v>112</v>
      </c>
      <c r="E18" s="162">
        <v>28</v>
      </c>
      <c r="F18" s="19" t="s">
        <v>106</v>
      </c>
      <c r="G18" s="170">
        <v>33</v>
      </c>
      <c r="H18" s="18" t="s">
        <v>113</v>
      </c>
      <c r="I18" s="171">
        <v>27</v>
      </c>
      <c r="J18" s="158" t="s">
        <v>149</v>
      </c>
      <c r="K18" s="160">
        <v>9</v>
      </c>
      <c r="L18" s="12"/>
      <c r="M18" s="61"/>
      <c r="N18" s="158" t="s">
        <v>139</v>
      </c>
      <c r="O18" s="160">
        <v>14</v>
      </c>
      <c r="P18" s="158" t="s">
        <v>188</v>
      </c>
      <c r="Q18" s="160">
        <v>10</v>
      </c>
      <c r="R18" s="183" t="s">
        <v>397</v>
      </c>
      <c r="S18" s="183" t="s">
        <v>399</v>
      </c>
      <c r="T18" s="73">
        <f t="shared" si="0"/>
        <v>121</v>
      </c>
      <c r="U18" s="205">
        <v>94</v>
      </c>
      <c r="V18" s="207"/>
      <c r="W18" s="198"/>
    </row>
    <row r="19" spans="1:23" ht="20.25" customHeight="1">
      <c r="A19" s="202">
        <v>17</v>
      </c>
      <c r="B19" s="200">
        <v>15</v>
      </c>
      <c r="C19" s="130" t="s">
        <v>22</v>
      </c>
      <c r="D19" s="19" t="s">
        <v>107</v>
      </c>
      <c r="E19" s="170">
        <v>32</v>
      </c>
      <c r="F19" s="12"/>
      <c r="G19" s="61"/>
      <c r="H19" s="16" t="s">
        <v>110</v>
      </c>
      <c r="I19" s="162">
        <v>30</v>
      </c>
      <c r="J19" s="12"/>
      <c r="K19" s="61"/>
      <c r="L19" s="12"/>
      <c r="M19" s="61"/>
      <c r="N19" s="12"/>
      <c r="O19" s="61"/>
      <c r="P19" s="158" t="s">
        <v>158</v>
      </c>
      <c r="Q19" s="160">
        <v>32</v>
      </c>
      <c r="R19" s="183" t="s">
        <v>312</v>
      </c>
      <c r="S19" s="183" t="s">
        <v>369</v>
      </c>
      <c r="T19" s="73">
        <f t="shared" si="0"/>
        <v>94</v>
      </c>
      <c r="U19" s="205">
        <v>94</v>
      </c>
      <c r="V19" s="12"/>
      <c r="W19" s="198"/>
    </row>
    <row r="20" spans="1:23" ht="20.25" customHeight="1">
      <c r="A20" s="202">
        <v>18</v>
      </c>
      <c r="B20" s="200">
        <v>13</v>
      </c>
      <c r="C20" s="130" t="s">
        <v>38</v>
      </c>
      <c r="D20" s="158" t="s">
        <v>102</v>
      </c>
      <c r="E20" s="160">
        <v>23</v>
      </c>
      <c r="F20" s="12"/>
      <c r="G20" s="61"/>
      <c r="H20" s="17" t="s">
        <v>100</v>
      </c>
      <c r="I20" s="172">
        <v>24</v>
      </c>
      <c r="J20" s="158">
        <v>7</v>
      </c>
      <c r="K20" s="160">
        <v>24</v>
      </c>
      <c r="L20" s="158" t="s">
        <v>139</v>
      </c>
      <c r="M20" s="160">
        <v>10</v>
      </c>
      <c r="N20" s="12"/>
      <c r="O20" s="61"/>
      <c r="P20" s="158" t="s">
        <v>156</v>
      </c>
      <c r="Q20" s="160">
        <v>4</v>
      </c>
      <c r="R20" s="183" t="s">
        <v>330</v>
      </c>
      <c r="S20" s="184" t="s">
        <v>391</v>
      </c>
      <c r="T20" s="73">
        <f t="shared" si="0"/>
        <v>85</v>
      </c>
      <c r="U20" s="205">
        <v>85</v>
      </c>
      <c r="V20" s="207"/>
      <c r="W20" s="198"/>
    </row>
    <row r="21" spans="1:23" ht="20.25" customHeight="1">
      <c r="A21" s="202">
        <v>19</v>
      </c>
      <c r="B21" s="200">
        <v>27</v>
      </c>
      <c r="C21" s="130" t="s">
        <v>23</v>
      </c>
      <c r="D21" s="19" t="s">
        <v>114</v>
      </c>
      <c r="E21" s="170">
        <v>21</v>
      </c>
      <c r="F21" s="12"/>
      <c r="G21" s="61"/>
      <c r="H21" s="16" t="s">
        <v>98</v>
      </c>
      <c r="I21" s="162">
        <v>16</v>
      </c>
      <c r="J21" s="12"/>
      <c r="K21" s="61"/>
      <c r="L21" s="12"/>
      <c r="M21" s="61"/>
      <c r="N21" s="12"/>
      <c r="O21" s="61"/>
      <c r="P21" s="158" t="s">
        <v>158</v>
      </c>
      <c r="Q21" s="160">
        <v>32</v>
      </c>
      <c r="R21" s="183" t="s">
        <v>332</v>
      </c>
      <c r="S21" s="183" t="s">
        <v>331</v>
      </c>
      <c r="T21" s="73">
        <f t="shared" si="0"/>
        <v>69</v>
      </c>
      <c r="U21" s="206">
        <v>69</v>
      </c>
      <c r="V21" s="204"/>
      <c r="W21" s="198"/>
    </row>
    <row r="22" spans="1:23" ht="20.25" customHeight="1">
      <c r="A22" s="202">
        <v>20</v>
      </c>
      <c r="B22" s="200">
        <v>21</v>
      </c>
      <c r="C22" s="130" t="s">
        <v>47</v>
      </c>
      <c r="D22" s="16" t="s">
        <v>96</v>
      </c>
      <c r="E22" s="162">
        <v>17</v>
      </c>
      <c r="F22" s="19" t="s">
        <v>100</v>
      </c>
      <c r="G22" s="170">
        <v>24</v>
      </c>
      <c r="H22" s="158" t="s">
        <v>94</v>
      </c>
      <c r="I22" s="160">
        <v>26</v>
      </c>
      <c r="J22" s="12"/>
      <c r="K22" s="61"/>
      <c r="L22" s="12"/>
      <c r="M22" s="61"/>
      <c r="N22" s="12"/>
      <c r="O22" s="61"/>
      <c r="P22" s="158" t="s">
        <v>156</v>
      </c>
      <c r="Q22" s="160">
        <v>4</v>
      </c>
      <c r="R22" s="183" t="s">
        <v>334</v>
      </c>
      <c r="S22" s="183" t="s">
        <v>333</v>
      </c>
      <c r="T22" s="73">
        <f t="shared" si="0"/>
        <v>71</v>
      </c>
      <c r="U22" s="205">
        <v>54</v>
      </c>
      <c r="V22" s="207"/>
      <c r="W22" s="198"/>
    </row>
    <row r="23" spans="1:23" ht="20.25" customHeight="1">
      <c r="A23" s="202">
        <v>21</v>
      </c>
      <c r="B23" s="200">
        <v>28</v>
      </c>
      <c r="C23" s="130" t="s">
        <v>146</v>
      </c>
      <c r="D23" s="12"/>
      <c r="E23" s="61"/>
      <c r="F23" s="16" t="s">
        <v>275</v>
      </c>
      <c r="G23" s="162">
        <v>6</v>
      </c>
      <c r="H23" s="16" t="s">
        <v>95</v>
      </c>
      <c r="I23" s="162">
        <v>18</v>
      </c>
      <c r="J23" s="158" t="s">
        <v>171</v>
      </c>
      <c r="K23" s="160">
        <v>2</v>
      </c>
      <c r="L23" s="158" t="s">
        <v>140</v>
      </c>
      <c r="M23" s="160">
        <v>8</v>
      </c>
      <c r="N23" s="158" t="s">
        <v>148</v>
      </c>
      <c r="O23" s="160">
        <v>8</v>
      </c>
      <c r="P23" s="158" t="s">
        <v>190</v>
      </c>
      <c r="Q23" s="160">
        <v>12</v>
      </c>
      <c r="R23" s="183" t="s">
        <v>378</v>
      </c>
      <c r="S23" s="183" t="s">
        <v>377</v>
      </c>
      <c r="T23" s="73">
        <f t="shared" si="0"/>
        <v>54</v>
      </c>
      <c r="U23" s="205">
        <v>52</v>
      </c>
      <c r="V23" s="208"/>
      <c r="W23" s="198"/>
    </row>
    <row r="24" spans="1:23" ht="20.25" customHeight="1">
      <c r="A24" s="202">
        <v>22</v>
      </c>
      <c r="B24" s="200">
        <v>31</v>
      </c>
      <c r="C24" s="130" t="s">
        <v>200</v>
      </c>
      <c r="D24" s="16" t="s">
        <v>260</v>
      </c>
      <c r="E24" s="162">
        <v>6</v>
      </c>
      <c r="F24" s="17" t="s">
        <v>111</v>
      </c>
      <c r="G24" s="172">
        <v>15</v>
      </c>
      <c r="H24" s="19" t="s">
        <v>93</v>
      </c>
      <c r="I24" s="170">
        <v>22</v>
      </c>
      <c r="J24" s="158" t="s">
        <v>188</v>
      </c>
      <c r="K24" s="160">
        <v>4</v>
      </c>
      <c r="L24" s="12"/>
      <c r="M24" s="61"/>
      <c r="N24" s="158" t="s">
        <v>188</v>
      </c>
      <c r="O24" s="160">
        <v>2</v>
      </c>
      <c r="P24" s="158" t="s">
        <v>171</v>
      </c>
      <c r="Q24" s="160">
        <v>8</v>
      </c>
      <c r="R24" s="183" t="s">
        <v>340</v>
      </c>
      <c r="S24" s="183" t="s">
        <v>370</v>
      </c>
      <c r="T24" s="73">
        <f t="shared" si="0"/>
        <v>57</v>
      </c>
      <c r="U24" s="205">
        <v>51</v>
      </c>
      <c r="V24" s="208"/>
      <c r="W24" s="198"/>
    </row>
    <row r="25" spans="1:23" ht="20.25" customHeight="1">
      <c r="A25" s="202">
        <v>23</v>
      </c>
      <c r="B25" s="200">
        <v>26</v>
      </c>
      <c r="C25" s="130" t="s">
        <v>3</v>
      </c>
      <c r="D25" s="19" t="s">
        <v>259</v>
      </c>
      <c r="E25" s="170">
        <v>20</v>
      </c>
      <c r="F25" s="16" t="s">
        <v>96</v>
      </c>
      <c r="G25" s="162">
        <v>17</v>
      </c>
      <c r="H25" s="19" t="s">
        <v>102</v>
      </c>
      <c r="I25" s="170">
        <v>23</v>
      </c>
      <c r="J25" s="12"/>
      <c r="K25" s="61"/>
      <c r="L25" s="12"/>
      <c r="M25" s="61"/>
      <c r="N25" s="12"/>
      <c r="O25" s="61"/>
      <c r="P25" s="158" t="s">
        <v>156</v>
      </c>
      <c r="Q25" s="160">
        <v>4</v>
      </c>
      <c r="R25" s="183" t="s">
        <v>336</v>
      </c>
      <c r="S25" s="184" t="s">
        <v>335</v>
      </c>
      <c r="T25" s="73">
        <f t="shared" si="0"/>
        <v>64</v>
      </c>
      <c r="U25" s="206">
        <v>47</v>
      </c>
      <c r="V25" s="204"/>
      <c r="W25" s="198"/>
    </row>
    <row r="26" spans="1:23" ht="20.25" customHeight="1">
      <c r="A26" s="202">
        <v>24</v>
      </c>
      <c r="B26" s="200">
        <v>25</v>
      </c>
      <c r="C26" s="130" t="s">
        <v>28</v>
      </c>
      <c r="D26" s="16" t="s">
        <v>98</v>
      </c>
      <c r="E26" s="162">
        <v>16</v>
      </c>
      <c r="F26" s="19" t="s">
        <v>102</v>
      </c>
      <c r="G26" s="170">
        <v>23</v>
      </c>
      <c r="H26" s="16" t="s">
        <v>96</v>
      </c>
      <c r="I26" s="162">
        <v>17</v>
      </c>
      <c r="J26" s="12"/>
      <c r="K26" s="61"/>
      <c r="L26" s="12"/>
      <c r="M26" s="61"/>
      <c r="N26" s="12"/>
      <c r="O26" s="61"/>
      <c r="P26" s="158" t="s">
        <v>156</v>
      </c>
      <c r="Q26" s="160">
        <v>4</v>
      </c>
      <c r="R26" s="183" t="s">
        <v>337</v>
      </c>
      <c r="S26" s="184" t="s">
        <v>242</v>
      </c>
      <c r="T26" s="73">
        <f t="shared" si="0"/>
        <v>60</v>
      </c>
      <c r="U26" s="205">
        <v>44</v>
      </c>
      <c r="V26" s="12"/>
      <c r="W26" s="198"/>
    </row>
    <row r="27" spans="1:23" ht="20.25" customHeight="1">
      <c r="A27" s="202">
        <v>25</v>
      </c>
      <c r="B27" s="200">
        <v>18</v>
      </c>
      <c r="C27" s="130" t="s">
        <v>8</v>
      </c>
      <c r="D27" s="17" t="s">
        <v>93</v>
      </c>
      <c r="E27" s="172">
        <v>22</v>
      </c>
      <c r="F27" s="16" t="s">
        <v>95</v>
      </c>
      <c r="G27" s="162">
        <v>18</v>
      </c>
      <c r="H27" s="12"/>
      <c r="I27" s="61"/>
      <c r="J27" s="12"/>
      <c r="K27" s="61"/>
      <c r="L27" s="12"/>
      <c r="M27" s="61"/>
      <c r="N27" s="12"/>
      <c r="O27" s="61"/>
      <c r="P27" s="158" t="s">
        <v>156</v>
      </c>
      <c r="Q27" s="160">
        <v>4</v>
      </c>
      <c r="R27" s="183" t="s">
        <v>297</v>
      </c>
      <c r="S27" s="183" t="s">
        <v>304</v>
      </c>
      <c r="T27" s="73">
        <f t="shared" si="0"/>
        <v>44</v>
      </c>
      <c r="U27" s="205">
        <v>44</v>
      </c>
      <c r="V27" s="12"/>
      <c r="W27" s="198"/>
    </row>
    <row r="28" spans="1:23" ht="20.25" customHeight="1">
      <c r="A28" s="202">
        <v>26</v>
      </c>
      <c r="B28" s="200">
        <v>20</v>
      </c>
      <c r="C28" s="130" t="s">
        <v>43</v>
      </c>
      <c r="D28" s="158" t="s">
        <v>97</v>
      </c>
      <c r="E28" s="160">
        <v>14</v>
      </c>
      <c r="F28" s="158" t="s">
        <v>97</v>
      </c>
      <c r="G28" s="160">
        <v>14</v>
      </c>
      <c r="H28" s="158" t="s">
        <v>97</v>
      </c>
      <c r="I28" s="160">
        <v>14</v>
      </c>
      <c r="J28" s="158" t="s">
        <v>149</v>
      </c>
      <c r="K28" s="160">
        <v>9</v>
      </c>
      <c r="L28" s="12"/>
      <c r="M28" s="61"/>
      <c r="N28" s="12"/>
      <c r="O28" s="61"/>
      <c r="P28" s="158" t="s">
        <v>155</v>
      </c>
      <c r="Q28" s="160">
        <v>6</v>
      </c>
      <c r="R28" s="183" t="s">
        <v>339</v>
      </c>
      <c r="S28" s="184" t="s">
        <v>338</v>
      </c>
      <c r="T28" s="73">
        <f t="shared" si="0"/>
        <v>57</v>
      </c>
      <c r="U28" s="205">
        <v>43</v>
      </c>
      <c r="V28" s="207"/>
      <c r="W28" s="198"/>
    </row>
    <row r="29" spans="1:23" ht="20.25" customHeight="1">
      <c r="A29" s="202">
        <v>27</v>
      </c>
      <c r="B29" s="200">
        <v>22</v>
      </c>
      <c r="C29" s="130" t="s">
        <v>6</v>
      </c>
      <c r="D29" s="18" t="s">
        <v>111</v>
      </c>
      <c r="E29" s="171">
        <v>15</v>
      </c>
      <c r="F29" s="18" t="s">
        <v>101</v>
      </c>
      <c r="G29" s="171">
        <v>25</v>
      </c>
      <c r="H29" s="12"/>
      <c r="I29" s="61"/>
      <c r="J29" s="12"/>
      <c r="K29" s="61"/>
      <c r="L29" s="12"/>
      <c r="M29" s="61"/>
      <c r="N29" s="12"/>
      <c r="O29" s="61"/>
      <c r="P29" s="158" t="s">
        <v>170</v>
      </c>
      <c r="Q29" s="160">
        <v>2</v>
      </c>
      <c r="R29" s="183" t="s">
        <v>287</v>
      </c>
      <c r="S29" s="183" t="s">
        <v>286</v>
      </c>
      <c r="T29" s="73">
        <f t="shared" si="0"/>
        <v>42</v>
      </c>
      <c r="U29" s="206">
        <v>42</v>
      </c>
      <c r="V29" s="204"/>
      <c r="W29" s="198"/>
    </row>
    <row r="30" spans="1:23" ht="20.25" customHeight="1">
      <c r="A30" s="202">
        <v>28</v>
      </c>
      <c r="B30" s="200">
        <v>30</v>
      </c>
      <c r="C30" s="130" t="s">
        <v>127</v>
      </c>
      <c r="D30" s="18" t="s">
        <v>103</v>
      </c>
      <c r="E30" s="171">
        <v>12</v>
      </c>
      <c r="F30" s="12"/>
      <c r="G30" s="61"/>
      <c r="H30" s="19" t="s">
        <v>115</v>
      </c>
      <c r="I30" s="170">
        <v>10</v>
      </c>
      <c r="J30" s="12"/>
      <c r="K30" s="61"/>
      <c r="L30" s="12"/>
      <c r="M30" s="61"/>
      <c r="N30" s="12"/>
      <c r="O30" s="61"/>
      <c r="P30" s="158" t="s">
        <v>159</v>
      </c>
      <c r="Q30" s="160">
        <v>16</v>
      </c>
      <c r="R30" s="183" t="s">
        <v>342</v>
      </c>
      <c r="S30" s="183" t="s">
        <v>341</v>
      </c>
      <c r="T30" s="73">
        <f t="shared" si="0"/>
        <v>38</v>
      </c>
      <c r="U30" s="205">
        <v>38</v>
      </c>
      <c r="V30" s="12"/>
      <c r="W30" s="198"/>
    </row>
    <row r="31" spans="1:23" ht="20.25" customHeight="1">
      <c r="A31" s="202">
        <v>29</v>
      </c>
      <c r="B31" s="200">
        <v>23</v>
      </c>
      <c r="C31" s="130" t="s">
        <v>9</v>
      </c>
      <c r="D31" s="158" t="s">
        <v>88</v>
      </c>
      <c r="E31" s="160">
        <v>13</v>
      </c>
      <c r="F31" s="19" t="s">
        <v>103</v>
      </c>
      <c r="G31" s="170">
        <v>12</v>
      </c>
      <c r="H31" s="158" t="s">
        <v>88</v>
      </c>
      <c r="I31" s="160">
        <v>13</v>
      </c>
      <c r="J31" s="12"/>
      <c r="K31" s="61"/>
      <c r="L31" s="12"/>
      <c r="M31" s="61"/>
      <c r="N31" s="158" t="s">
        <v>149</v>
      </c>
      <c r="O31" s="160">
        <v>4</v>
      </c>
      <c r="P31" s="158" t="s">
        <v>155</v>
      </c>
      <c r="Q31" s="160">
        <v>6</v>
      </c>
      <c r="R31" s="183" t="s">
        <v>344</v>
      </c>
      <c r="S31" s="184" t="s">
        <v>343</v>
      </c>
      <c r="T31" s="73">
        <f t="shared" si="0"/>
        <v>48</v>
      </c>
      <c r="U31" s="205">
        <v>36</v>
      </c>
      <c r="V31" s="203"/>
      <c r="W31" s="198"/>
    </row>
    <row r="32" spans="1:23" ht="20.25" customHeight="1">
      <c r="A32" s="202">
        <v>30</v>
      </c>
      <c r="B32" s="200">
        <v>37</v>
      </c>
      <c r="C32" s="130" t="s">
        <v>39</v>
      </c>
      <c r="D32" s="12"/>
      <c r="E32" s="61"/>
      <c r="F32" s="16" t="s">
        <v>255</v>
      </c>
      <c r="G32" s="162">
        <v>4</v>
      </c>
      <c r="H32" s="158" t="s">
        <v>103</v>
      </c>
      <c r="I32" s="160">
        <v>12</v>
      </c>
      <c r="J32" s="12"/>
      <c r="K32" s="61"/>
      <c r="L32" s="158" t="s">
        <v>130</v>
      </c>
      <c r="M32" s="160">
        <v>5</v>
      </c>
      <c r="N32" s="12"/>
      <c r="O32" s="61"/>
      <c r="P32" s="158" t="s">
        <v>156</v>
      </c>
      <c r="Q32" s="160">
        <v>4</v>
      </c>
      <c r="R32" s="183" t="s">
        <v>345</v>
      </c>
      <c r="S32" s="183" t="s">
        <v>328</v>
      </c>
      <c r="T32" s="73">
        <f t="shared" si="0"/>
        <v>25</v>
      </c>
      <c r="U32" s="206">
        <v>25</v>
      </c>
      <c r="V32" s="73"/>
      <c r="W32" s="198"/>
    </row>
    <row r="33" spans="1:23" ht="20.25" customHeight="1">
      <c r="A33" s="202">
        <v>31</v>
      </c>
      <c r="B33" s="200">
        <v>47</v>
      </c>
      <c r="C33" s="130" t="s">
        <v>285</v>
      </c>
      <c r="D33" s="12"/>
      <c r="E33" s="61"/>
      <c r="F33" s="12"/>
      <c r="G33" s="61"/>
      <c r="H33" s="16" t="s">
        <v>255</v>
      </c>
      <c r="I33" s="162">
        <v>4</v>
      </c>
      <c r="J33" s="12"/>
      <c r="K33" s="61"/>
      <c r="L33" s="12"/>
      <c r="M33" s="61"/>
      <c r="N33" s="158" t="s">
        <v>149</v>
      </c>
      <c r="O33" s="160">
        <v>4</v>
      </c>
      <c r="P33" s="158" t="s">
        <v>159</v>
      </c>
      <c r="Q33" s="160">
        <v>16</v>
      </c>
      <c r="R33" s="183" t="s">
        <v>347</v>
      </c>
      <c r="S33" s="183" t="s">
        <v>346</v>
      </c>
      <c r="T33" s="73">
        <f t="shared" si="0"/>
        <v>24</v>
      </c>
      <c r="U33" s="206">
        <v>24</v>
      </c>
      <c r="V33" s="73"/>
      <c r="W33" s="198"/>
    </row>
    <row r="34" spans="1:23" ht="20.25" customHeight="1">
      <c r="A34" s="202">
        <v>32</v>
      </c>
      <c r="B34" s="200">
        <v>33</v>
      </c>
      <c r="C34" s="130" t="s">
        <v>249</v>
      </c>
      <c r="D34" s="16" t="s">
        <v>261</v>
      </c>
      <c r="E34" s="162">
        <v>5</v>
      </c>
      <c r="F34" s="16" t="s">
        <v>98</v>
      </c>
      <c r="G34" s="162">
        <v>16</v>
      </c>
      <c r="H34" s="12"/>
      <c r="I34" s="61"/>
      <c r="J34" s="12"/>
      <c r="K34" s="61"/>
      <c r="L34" s="12"/>
      <c r="M34" s="61"/>
      <c r="N34" s="12"/>
      <c r="O34" s="61"/>
      <c r="P34" s="12"/>
      <c r="Q34" s="61"/>
      <c r="R34" s="183" t="s">
        <v>280</v>
      </c>
      <c r="S34" s="183" t="s">
        <v>279</v>
      </c>
      <c r="T34" s="73">
        <f t="shared" si="0"/>
        <v>21</v>
      </c>
      <c r="U34" s="206">
        <v>21</v>
      </c>
      <c r="V34" s="73"/>
      <c r="W34" s="198"/>
    </row>
    <row r="35" spans="1:23" ht="20.25" customHeight="1">
      <c r="A35" s="202">
        <v>33</v>
      </c>
      <c r="B35" s="200">
        <v>54</v>
      </c>
      <c r="C35" s="130" t="s">
        <v>283</v>
      </c>
      <c r="D35" s="12"/>
      <c r="E35" s="61"/>
      <c r="F35" s="12"/>
      <c r="G35" s="61"/>
      <c r="H35" s="18" t="s">
        <v>111</v>
      </c>
      <c r="I35" s="171">
        <v>15</v>
      </c>
      <c r="J35" s="12"/>
      <c r="K35" s="61"/>
      <c r="L35" s="12"/>
      <c r="M35" s="61"/>
      <c r="N35" s="12"/>
      <c r="O35" s="61"/>
      <c r="P35" s="158" t="s">
        <v>155</v>
      </c>
      <c r="Q35" s="160">
        <v>6</v>
      </c>
      <c r="R35" s="183" t="s">
        <v>348</v>
      </c>
      <c r="S35" s="183" t="s">
        <v>212</v>
      </c>
      <c r="T35" s="73">
        <f aca="true" t="shared" si="1" ref="T35:T59">SUM(G35,E35,K35,M35,O35,I35,Q35)</f>
        <v>21</v>
      </c>
      <c r="U35" s="206">
        <v>21</v>
      </c>
      <c r="V35" s="73"/>
      <c r="W35" s="198"/>
    </row>
    <row r="36" spans="1:23" ht="20.25" customHeight="1">
      <c r="A36" s="202">
        <v>34</v>
      </c>
      <c r="B36" s="200">
        <v>39</v>
      </c>
      <c r="C36" s="130" t="s">
        <v>14</v>
      </c>
      <c r="D36" s="17" t="s">
        <v>255</v>
      </c>
      <c r="E36" s="172">
        <v>4</v>
      </c>
      <c r="F36" s="16" t="s">
        <v>261</v>
      </c>
      <c r="G36" s="162">
        <v>5</v>
      </c>
      <c r="H36" s="18" t="s">
        <v>104</v>
      </c>
      <c r="I36" s="171">
        <v>11</v>
      </c>
      <c r="J36" s="12"/>
      <c r="K36" s="61"/>
      <c r="L36" s="12"/>
      <c r="M36" s="61"/>
      <c r="N36" s="12"/>
      <c r="O36" s="61"/>
      <c r="P36" s="158" t="s">
        <v>170</v>
      </c>
      <c r="Q36" s="160">
        <v>2</v>
      </c>
      <c r="R36" s="183" t="s">
        <v>359</v>
      </c>
      <c r="S36" s="183" t="s">
        <v>403</v>
      </c>
      <c r="T36" s="73">
        <f t="shared" si="1"/>
        <v>22</v>
      </c>
      <c r="U36" s="206">
        <v>18</v>
      </c>
      <c r="V36" s="73"/>
      <c r="W36" s="198"/>
    </row>
    <row r="37" spans="1:23" ht="20.25" customHeight="1">
      <c r="A37" s="202">
        <v>35</v>
      </c>
      <c r="B37" s="200">
        <v>35</v>
      </c>
      <c r="C37" s="130" t="s">
        <v>42</v>
      </c>
      <c r="D37" s="16" t="s">
        <v>95</v>
      </c>
      <c r="E37" s="162">
        <v>18</v>
      </c>
      <c r="F37" s="12"/>
      <c r="G37" s="61"/>
      <c r="H37" s="12"/>
      <c r="I37" s="61"/>
      <c r="J37" s="12"/>
      <c r="K37" s="61"/>
      <c r="L37" s="12"/>
      <c r="M37" s="61"/>
      <c r="N37" s="12"/>
      <c r="O37" s="61"/>
      <c r="P37" s="12"/>
      <c r="Q37" s="61"/>
      <c r="R37" s="183" t="s">
        <v>270</v>
      </c>
      <c r="S37" s="183" t="s">
        <v>266</v>
      </c>
      <c r="T37" s="73">
        <f t="shared" si="1"/>
        <v>18</v>
      </c>
      <c r="U37" s="206">
        <v>18</v>
      </c>
      <c r="V37" s="73"/>
      <c r="W37" s="198"/>
    </row>
    <row r="38" spans="1:23" ht="20.25" customHeight="1">
      <c r="A38" s="202">
        <v>36</v>
      </c>
      <c r="B38" s="200">
        <v>29</v>
      </c>
      <c r="C38" s="130" t="s">
        <v>7</v>
      </c>
      <c r="D38" s="12"/>
      <c r="E38" s="61"/>
      <c r="F38" s="18" t="s">
        <v>88</v>
      </c>
      <c r="G38" s="171">
        <v>13</v>
      </c>
      <c r="H38" s="12"/>
      <c r="I38" s="61"/>
      <c r="J38" s="12"/>
      <c r="K38" s="61"/>
      <c r="L38" s="12"/>
      <c r="M38" s="61"/>
      <c r="N38" s="12"/>
      <c r="O38" s="61"/>
      <c r="P38" s="158" t="s">
        <v>156</v>
      </c>
      <c r="Q38" s="160">
        <v>4</v>
      </c>
      <c r="R38" s="183" t="s">
        <v>287</v>
      </c>
      <c r="S38" s="184" t="s">
        <v>300</v>
      </c>
      <c r="T38" s="73">
        <f t="shared" si="1"/>
        <v>17</v>
      </c>
      <c r="U38" s="205">
        <v>17</v>
      </c>
      <c r="V38" s="203"/>
      <c r="W38" s="198"/>
    </row>
    <row r="39" spans="1:23" ht="20.25" customHeight="1">
      <c r="A39" s="202">
        <v>37</v>
      </c>
      <c r="B39" s="200">
        <v>34</v>
      </c>
      <c r="C39" s="130" t="s">
        <v>152</v>
      </c>
      <c r="D39" s="19" t="s">
        <v>104</v>
      </c>
      <c r="E39" s="170">
        <v>11</v>
      </c>
      <c r="F39" s="158" t="s">
        <v>258</v>
      </c>
      <c r="G39" s="160">
        <v>1</v>
      </c>
      <c r="H39" s="158" t="s">
        <v>317</v>
      </c>
      <c r="I39" s="160">
        <v>1</v>
      </c>
      <c r="J39" s="12"/>
      <c r="K39" s="61"/>
      <c r="L39" s="12"/>
      <c r="M39" s="61"/>
      <c r="N39" s="12"/>
      <c r="O39" s="61"/>
      <c r="P39" s="158" t="s">
        <v>170</v>
      </c>
      <c r="Q39" s="160">
        <v>2</v>
      </c>
      <c r="R39" s="183" t="s">
        <v>272</v>
      </c>
      <c r="S39" s="183" t="s">
        <v>349</v>
      </c>
      <c r="T39" s="73">
        <f t="shared" si="1"/>
        <v>15</v>
      </c>
      <c r="U39" s="206">
        <v>14</v>
      </c>
      <c r="V39" s="73"/>
      <c r="W39" s="198"/>
    </row>
    <row r="40" spans="1:23" ht="20.25" customHeight="1">
      <c r="A40" s="202">
        <v>38</v>
      </c>
      <c r="B40" s="200">
        <v>42</v>
      </c>
      <c r="C40" s="130" t="s">
        <v>294</v>
      </c>
      <c r="D40" s="12"/>
      <c r="E40" s="61"/>
      <c r="F40" s="12"/>
      <c r="G40" s="61"/>
      <c r="H40" s="16" t="s">
        <v>261</v>
      </c>
      <c r="I40" s="162">
        <v>5</v>
      </c>
      <c r="J40" s="12"/>
      <c r="K40" s="61"/>
      <c r="L40" s="12"/>
      <c r="M40" s="61"/>
      <c r="N40" s="158" t="s">
        <v>148</v>
      </c>
      <c r="O40" s="160">
        <v>8</v>
      </c>
      <c r="P40" s="12"/>
      <c r="Q40" s="61"/>
      <c r="R40" s="183" t="s">
        <v>351</v>
      </c>
      <c r="S40" s="184" t="s">
        <v>350</v>
      </c>
      <c r="T40" s="73">
        <f t="shared" si="1"/>
        <v>13</v>
      </c>
      <c r="U40" s="206">
        <v>13</v>
      </c>
      <c r="V40" s="73"/>
      <c r="W40" s="198"/>
    </row>
    <row r="41" spans="1:23" ht="20.25" customHeight="1">
      <c r="A41" s="202">
        <v>39</v>
      </c>
      <c r="B41" s="200">
        <v>41</v>
      </c>
      <c r="C41" s="130" t="s">
        <v>168</v>
      </c>
      <c r="D41" s="158" t="s">
        <v>257</v>
      </c>
      <c r="E41" s="160">
        <v>2</v>
      </c>
      <c r="F41" s="158" t="s">
        <v>276</v>
      </c>
      <c r="G41" s="160">
        <v>1</v>
      </c>
      <c r="H41" s="158" t="s">
        <v>257</v>
      </c>
      <c r="I41" s="160">
        <v>2</v>
      </c>
      <c r="J41" s="12"/>
      <c r="K41" s="61"/>
      <c r="L41" s="158" t="s">
        <v>135</v>
      </c>
      <c r="M41" s="160">
        <v>4</v>
      </c>
      <c r="N41" s="158" t="s">
        <v>187</v>
      </c>
      <c r="O41" s="160">
        <v>2</v>
      </c>
      <c r="P41" s="158" t="s">
        <v>170</v>
      </c>
      <c r="Q41" s="160">
        <v>2</v>
      </c>
      <c r="R41" s="183" t="s">
        <v>296</v>
      </c>
      <c r="S41" s="183" t="s">
        <v>352</v>
      </c>
      <c r="T41" s="73">
        <f t="shared" si="1"/>
        <v>13</v>
      </c>
      <c r="U41" s="206">
        <v>12</v>
      </c>
      <c r="V41" s="73"/>
      <c r="W41" s="198"/>
    </row>
    <row r="42" spans="1:23" ht="20.25" customHeight="1">
      <c r="A42" s="202">
        <v>40</v>
      </c>
      <c r="B42" s="200">
        <v>38</v>
      </c>
      <c r="C42" s="130" t="s">
        <v>124</v>
      </c>
      <c r="D42" s="12"/>
      <c r="E42" s="61"/>
      <c r="F42" s="158" t="s">
        <v>277</v>
      </c>
      <c r="G42" s="160">
        <v>1</v>
      </c>
      <c r="H42" s="17" t="s">
        <v>256</v>
      </c>
      <c r="I42" s="172">
        <v>3</v>
      </c>
      <c r="J42" s="12"/>
      <c r="K42" s="61"/>
      <c r="L42" s="158" t="s">
        <v>129</v>
      </c>
      <c r="M42" s="160">
        <v>6</v>
      </c>
      <c r="N42" s="12"/>
      <c r="O42" s="61"/>
      <c r="P42" s="158" t="s">
        <v>170</v>
      </c>
      <c r="Q42" s="160">
        <v>2</v>
      </c>
      <c r="R42" s="183" t="s">
        <v>401</v>
      </c>
      <c r="S42" s="183" t="s">
        <v>402</v>
      </c>
      <c r="T42" s="73">
        <f t="shared" si="1"/>
        <v>12</v>
      </c>
      <c r="U42" s="205">
        <v>12</v>
      </c>
      <c r="V42" s="203"/>
      <c r="W42" s="198"/>
    </row>
    <row r="43" spans="1:23" ht="20.25" customHeight="1">
      <c r="A43" s="202">
        <v>41</v>
      </c>
      <c r="B43" s="200">
        <v>50</v>
      </c>
      <c r="C43" s="130" t="s">
        <v>264</v>
      </c>
      <c r="D43" s="12"/>
      <c r="E43" s="61"/>
      <c r="F43" s="17" t="s">
        <v>256</v>
      </c>
      <c r="G43" s="172">
        <v>3</v>
      </c>
      <c r="H43" s="19" t="s">
        <v>116</v>
      </c>
      <c r="I43" s="170">
        <v>9</v>
      </c>
      <c r="J43" s="12"/>
      <c r="K43" s="61"/>
      <c r="L43" s="12"/>
      <c r="M43" s="61"/>
      <c r="N43" s="12"/>
      <c r="O43" s="61"/>
      <c r="P43" s="12"/>
      <c r="Q43" s="61"/>
      <c r="R43" s="183" t="s">
        <v>354</v>
      </c>
      <c r="S43" s="184" t="s">
        <v>353</v>
      </c>
      <c r="T43" s="73">
        <f t="shared" si="1"/>
        <v>12</v>
      </c>
      <c r="U43" s="205">
        <v>12</v>
      </c>
      <c r="V43" s="203"/>
      <c r="W43" s="198"/>
    </row>
    <row r="44" spans="1:23" ht="20.25" customHeight="1">
      <c r="A44" s="202">
        <v>42</v>
      </c>
      <c r="B44" s="200">
        <v>24</v>
      </c>
      <c r="C44" s="130" t="s">
        <v>41</v>
      </c>
      <c r="D44" s="12"/>
      <c r="E44" s="61"/>
      <c r="F44" s="12"/>
      <c r="G44" s="61"/>
      <c r="H44" s="12"/>
      <c r="I44" s="61"/>
      <c r="J44" s="12"/>
      <c r="K44" s="61"/>
      <c r="L44" s="12"/>
      <c r="M44" s="61"/>
      <c r="N44" s="158" t="s">
        <v>129</v>
      </c>
      <c r="O44" s="160">
        <v>10</v>
      </c>
      <c r="P44" s="12"/>
      <c r="Q44" s="61"/>
      <c r="R44" s="183" t="s">
        <v>311</v>
      </c>
      <c r="S44" s="184" t="s">
        <v>310</v>
      </c>
      <c r="T44" s="73">
        <f t="shared" si="1"/>
        <v>10</v>
      </c>
      <c r="U44" s="205">
        <v>10</v>
      </c>
      <c r="V44" s="203"/>
      <c r="W44" s="198"/>
    </row>
    <row r="45" spans="1:23" ht="20.25" customHeight="1">
      <c r="A45" s="202">
        <v>43</v>
      </c>
      <c r="B45" s="200">
        <v>32</v>
      </c>
      <c r="C45" s="130" t="s">
        <v>24</v>
      </c>
      <c r="D45" s="12"/>
      <c r="E45" s="61"/>
      <c r="F45" s="12"/>
      <c r="G45" s="61"/>
      <c r="H45" s="16" t="s">
        <v>260</v>
      </c>
      <c r="I45" s="162">
        <v>6</v>
      </c>
      <c r="J45" s="12"/>
      <c r="K45" s="61"/>
      <c r="L45" s="12"/>
      <c r="M45" s="61"/>
      <c r="N45" s="12"/>
      <c r="O45" s="61"/>
      <c r="P45" s="158" t="s">
        <v>170</v>
      </c>
      <c r="Q45" s="160">
        <v>2</v>
      </c>
      <c r="R45" s="183" t="s">
        <v>290</v>
      </c>
      <c r="S45" s="183" t="s">
        <v>355</v>
      </c>
      <c r="T45" s="73">
        <f t="shared" si="1"/>
        <v>8</v>
      </c>
      <c r="U45" s="205">
        <v>8</v>
      </c>
      <c r="V45" s="203"/>
      <c r="W45" s="198"/>
    </row>
    <row r="46" spans="1:23" ht="20.25" customHeight="1">
      <c r="A46" s="202">
        <v>44</v>
      </c>
      <c r="B46" s="200">
        <v>43</v>
      </c>
      <c r="C46" s="130" t="s">
        <v>33</v>
      </c>
      <c r="D46" s="158" t="s">
        <v>256</v>
      </c>
      <c r="E46" s="160">
        <v>3</v>
      </c>
      <c r="F46" s="158" t="s">
        <v>257</v>
      </c>
      <c r="G46" s="160">
        <v>2</v>
      </c>
      <c r="H46" s="158" t="s">
        <v>277</v>
      </c>
      <c r="I46" s="160">
        <v>1</v>
      </c>
      <c r="J46" s="12"/>
      <c r="K46" s="61"/>
      <c r="L46" s="12"/>
      <c r="M46" s="61"/>
      <c r="N46" s="12"/>
      <c r="O46" s="61"/>
      <c r="P46" s="158" t="s">
        <v>170</v>
      </c>
      <c r="Q46" s="160">
        <v>2</v>
      </c>
      <c r="R46" s="183" t="s">
        <v>357</v>
      </c>
      <c r="S46" s="183" t="s">
        <v>356</v>
      </c>
      <c r="T46" s="73">
        <f t="shared" si="1"/>
        <v>8</v>
      </c>
      <c r="U46" s="206">
        <v>7</v>
      </c>
      <c r="V46" s="73"/>
      <c r="W46" s="198"/>
    </row>
    <row r="47" spans="1:23" ht="20.25" customHeight="1">
      <c r="A47" s="202">
        <v>45</v>
      </c>
      <c r="B47" s="200">
        <v>48</v>
      </c>
      <c r="C47" s="130" t="s">
        <v>293</v>
      </c>
      <c r="D47" s="12"/>
      <c r="E47" s="61"/>
      <c r="F47" s="12"/>
      <c r="G47" s="61"/>
      <c r="H47" s="158" t="s">
        <v>278</v>
      </c>
      <c r="I47" s="160">
        <v>1</v>
      </c>
      <c r="J47" s="12"/>
      <c r="K47" s="61"/>
      <c r="L47" s="12"/>
      <c r="M47" s="61"/>
      <c r="N47" s="158" t="s">
        <v>149</v>
      </c>
      <c r="O47" s="160">
        <v>4</v>
      </c>
      <c r="P47" s="12"/>
      <c r="Q47" s="61"/>
      <c r="R47" s="183" t="s">
        <v>359</v>
      </c>
      <c r="S47" s="184" t="s">
        <v>358</v>
      </c>
      <c r="T47" s="73">
        <f t="shared" si="1"/>
        <v>5</v>
      </c>
      <c r="U47" s="206">
        <v>5</v>
      </c>
      <c r="V47" s="73"/>
      <c r="W47" s="198"/>
    </row>
    <row r="48" spans="1:23" ht="20.25" customHeight="1">
      <c r="A48" s="202">
        <v>46</v>
      </c>
      <c r="B48" s="200">
        <v>49</v>
      </c>
      <c r="C48" s="130" t="s">
        <v>299</v>
      </c>
      <c r="D48" s="12"/>
      <c r="E48" s="61"/>
      <c r="F48" s="12"/>
      <c r="G48" s="61"/>
      <c r="H48" s="158" t="s">
        <v>258</v>
      </c>
      <c r="I48" s="160">
        <v>1</v>
      </c>
      <c r="J48" s="12"/>
      <c r="K48" s="61"/>
      <c r="L48" s="12"/>
      <c r="M48" s="61"/>
      <c r="N48" s="158" t="s">
        <v>149</v>
      </c>
      <c r="O48" s="160">
        <v>4</v>
      </c>
      <c r="P48" s="12"/>
      <c r="Q48" s="61"/>
      <c r="R48" s="183" t="s">
        <v>360</v>
      </c>
      <c r="S48" s="184" t="s">
        <v>291</v>
      </c>
      <c r="T48" s="73">
        <f t="shared" si="1"/>
        <v>5</v>
      </c>
      <c r="U48" s="206">
        <v>5</v>
      </c>
      <c r="V48" s="73"/>
      <c r="W48" s="198"/>
    </row>
    <row r="49" spans="1:23" ht="20.25" customHeight="1">
      <c r="A49" s="202">
        <v>47</v>
      </c>
      <c r="B49" s="200">
        <v>53</v>
      </c>
      <c r="C49" s="130" t="s">
        <v>167</v>
      </c>
      <c r="D49" s="158" t="s">
        <v>258</v>
      </c>
      <c r="E49" s="160">
        <v>1</v>
      </c>
      <c r="F49" s="12"/>
      <c r="G49" s="61"/>
      <c r="H49" s="158" t="s">
        <v>316</v>
      </c>
      <c r="I49" s="160">
        <v>1</v>
      </c>
      <c r="J49" s="12"/>
      <c r="K49" s="61"/>
      <c r="L49" s="12"/>
      <c r="M49" s="61"/>
      <c r="N49" s="12"/>
      <c r="O49" s="61"/>
      <c r="P49" s="158" t="s">
        <v>170</v>
      </c>
      <c r="Q49" s="160">
        <v>2</v>
      </c>
      <c r="R49" s="183" t="s">
        <v>271</v>
      </c>
      <c r="S49" s="183" t="s">
        <v>361</v>
      </c>
      <c r="T49" s="73">
        <f t="shared" si="1"/>
        <v>4</v>
      </c>
      <c r="U49" s="206">
        <v>4</v>
      </c>
      <c r="V49" s="73"/>
      <c r="W49" s="198"/>
    </row>
    <row r="50" spans="1:23" ht="20.25" customHeight="1">
      <c r="A50" s="202">
        <v>48</v>
      </c>
      <c r="B50" s="200">
        <v>40</v>
      </c>
      <c r="C50" s="130" t="s">
        <v>151</v>
      </c>
      <c r="D50" s="12"/>
      <c r="E50" s="61"/>
      <c r="F50" s="158" t="s">
        <v>278</v>
      </c>
      <c r="G50" s="160">
        <v>1</v>
      </c>
      <c r="H50" s="12"/>
      <c r="I50" s="61"/>
      <c r="J50" s="12"/>
      <c r="K50" s="61"/>
      <c r="L50" s="12"/>
      <c r="M50" s="61"/>
      <c r="N50" s="12"/>
      <c r="O50" s="61"/>
      <c r="P50" s="158" t="s">
        <v>170</v>
      </c>
      <c r="Q50" s="160">
        <v>2</v>
      </c>
      <c r="R50" s="183" t="s">
        <v>288</v>
      </c>
      <c r="S50" s="184" t="s">
        <v>289</v>
      </c>
      <c r="T50" s="73">
        <f t="shared" si="1"/>
        <v>3</v>
      </c>
      <c r="U50" s="206">
        <v>3</v>
      </c>
      <c r="V50" s="73"/>
      <c r="W50" s="198"/>
    </row>
    <row r="51" spans="1:23" ht="20.25" customHeight="1">
      <c r="A51" s="202">
        <v>49</v>
      </c>
      <c r="B51" s="200">
        <v>46</v>
      </c>
      <c r="C51" s="130" t="s">
        <v>36</v>
      </c>
      <c r="D51" s="12"/>
      <c r="E51" s="61"/>
      <c r="F51" s="12"/>
      <c r="G51" s="61"/>
      <c r="H51" s="158" t="s">
        <v>315</v>
      </c>
      <c r="I51" s="160">
        <v>1</v>
      </c>
      <c r="J51" s="12"/>
      <c r="K51" s="61"/>
      <c r="L51" s="12"/>
      <c r="M51" s="61"/>
      <c r="N51" s="158" t="s">
        <v>190</v>
      </c>
      <c r="O51" s="160">
        <v>2</v>
      </c>
      <c r="P51" s="12"/>
      <c r="Q51" s="61"/>
      <c r="R51" s="183" t="s">
        <v>363</v>
      </c>
      <c r="S51" s="184" t="s">
        <v>362</v>
      </c>
      <c r="T51" s="73">
        <f t="shared" si="1"/>
        <v>3</v>
      </c>
      <c r="U51" s="206">
        <v>3</v>
      </c>
      <c r="V51" s="73"/>
      <c r="W51" s="198"/>
    </row>
    <row r="52" spans="1:23" ht="20.25" customHeight="1">
      <c r="A52" s="202">
        <v>50</v>
      </c>
      <c r="B52" s="200">
        <v>54</v>
      </c>
      <c r="C52" s="130" t="s">
        <v>284</v>
      </c>
      <c r="D52" s="12"/>
      <c r="E52" s="61"/>
      <c r="F52" s="12"/>
      <c r="G52" s="61"/>
      <c r="H52" s="158" t="s">
        <v>276</v>
      </c>
      <c r="I52" s="160">
        <v>1</v>
      </c>
      <c r="J52" s="12"/>
      <c r="K52" s="61"/>
      <c r="L52" s="12"/>
      <c r="M52" s="61"/>
      <c r="N52" s="12"/>
      <c r="O52" s="61"/>
      <c r="P52" s="158" t="s">
        <v>170</v>
      </c>
      <c r="Q52" s="160">
        <v>2</v>
      </c>
      <c r="R52" s="183" t="s">
        <v>365</v>
      </c>
      <c r="S52" s="183" t="s">
        <v>364</v>
      </c>
      <c r="T52" s="73">
        <f t="shared" si="1"/>
        <v>3</v>
      </c>
      <c r="U52" s="206">
        <v>3</v>
      </c>
      <c r="V52" s="73"/>
      <c r="W52" s="198"/>
    </row>
    <row r="53" spans="1:23" ht="20.25" customHeight="1">
      <c r="A53" s="202">
        <v>51</v>
      </c>
      <c r="B53" s="200">
        <v>36</v>
      </c>
      <c r="C53" s="130" t="s">
        <v>128</v>
      </c>
      <c r="D53" s="12"/>
      <c r="E53" s="61"/>
      <c r="F53" s="12"/>
      <c r="G53" s="61"/>
      <c r="H53" s="12"/>
      <c r="I53" s="61"/>
      <c r="J53" s="12"/>
      <c r="K53" s="61"/>
      <c r="L53" s="12"/>
      <c r="M53" s="61"/>
      <c r="N53" s="12"/>
      <c r="O53" s="61"/>
      <c r="P53" s="158" t="s">
        <v>170</v>
      </c>
      <c r="Q53" s="160">
        <v>2</v>
      </c>
      <c r="R53" s="183" t="s">
        <v>270</v>
      </c>
      <c r="S53" s="183" t="s">
        <v>204</v>
      </c>
      <c r="T53" s="73">
        <f t="shared" si="1"/>
        <v>2</v>
      </c>
      <c r="U53" s="206">
        <v>2</v>
      </c>
      <c r="V53" s="73"/>
      <c r="W53" s="198"/>
    </row>
    <row r="54" spans="1:23" ht="20.25" customHeight="1">
      <c r="A54" s="202">
        <v>52</v>
      </c>
      <c r="B54" s="200">
        <v>52</v>
      </c>
      <c r="C54" s="130" t="s">
        <v>26</v>
      </c>
      <c r="D54" s="12"/>
      <c r="E54" s="61"/>
      <c r="F54" s="12"/>
      <c r="G54" s="61"/>
      <c r="H54" s="12"/>
      <c r="I54" s="61"/>
      <c r="J54" s="12"/>
      <c r="K54" s="61"/>
      <c r="L54" s="12"/>
      <c r="M54" s="61"/>
      <c r="N54" s="12"/>
      <c r="O54" s="61"/>
      <c r="P54" s="158" t="s">
        <v>170</v>
      </c>
      <c r="Q54" s="160">
        <v>2</v>
      </c>
      <c r="R54" s="183" t="s">
        <v>271</v>
      </c>
      <c r="S54" s="184" t="s">
        <v>204</v>
      </c>
      <c r="T54" s="73">
        <f t="shared" si="1"/>
        <v>2</v>
      </c>
      <c r="U54" s="206">
        <v>2</v>
      </c>
      <c r="V54" s="73"/>
      <c r="W54" s="198"/>
    </row>
    <row r="55" spans="1:23" ht="20.25" customHeight="1">
      <c r="A55" s="202">
        <v>53</v>
      </c>
      <c r="B55" s="200">
        <v>44</v>
      </c>
      <c r="C55" s="130" t="s">
        <v>153</v>
      </c>
      <c r="D55" s="12"/>
      <c r="E55" s="61"/>
      <c r="F55" s="12"/>
      <c r="G55" s="61"/>
      <c r="H55" s="12"/>
      <c r="I55" s="61"/>
      <c r="J55" s="12"/>
      <c r="K55" s="61"/>
      <c r="L55" s="12"/>
      <c r="M55" s="61"/>
      <c r="N55" s="12"/>
      <c r="O55" s="61"/>
      <c r="P55" s="12"/>
      <c r="Q55" s="61"/>
      <c r="R55" s="183"/>
      <c r="S55" s="183" t="s">
        <v>265</v>
      </c>
      <c r="T55" s="73">
        <f t="shared" si="1"/>
        <v>0</v>
      </c>
      <c r="U55" s="206">
        <v>0</v>
      </c>
      <c r="V55" s="73"/>
      <c r="W55" s="198"/>
    </row>
    <row r="56" spans="1:23" ht="20.25" customHeight="1">
      <c r="A56" s="202">
        <v>53</v>
      </c>
      <c r="B56" s="200">
        <v>45</v>
      </c>
      <c r="C56" s="130" t="s">
        <v>32</v>
      </c>
      <c r="D56" s="12"/>
      <c r="E56" s="61"/>
      <c r="F56" s="12"/>
      <c r="G56" s="61"/>
      <c r="H56" s="12"/>
      <c r="I56" s="61"/>
      <c r="J56" s="12"/>
      <c r="K56" s="61"/>
      <c r="L56" s="12"/>
      <c r="M56" s="61"/>
      <c r="N56" s="12"/>
      <c r="O56" s="61"/>
      <c r="P56" s="12"/>
      <c r="Q56" s="61"/>
      <c r="R56" s="183"/>
      <c r="S56" s="183" t="s">
        <v>265</v>
      </c>
      <c r="T56" s="73">
        <f t="shared" si="1"/>
        <v>0</v>
      </c>
      <c r="U56" s="205">
        <v>0</v>
      </c>
      <c r="V56" s="203"/>
      <c r="W56" s="198"/>
    </row>
    <row r="57" spans="1:23" ht="20.25" customHeight="1">
      <c r="A57" s="202">
        <v>53</v>
      </c>
      <c r="B57" s="200">
        <v>54</v>
      </c>
      <c r="C57" s="130" t="s">
        <v>27</v>
      </c>
      <c r="D57" s="12"/>
      <c r="E57" s="61"/>
      <c r="F57" s="12"/>
      <c r="G57" s="61"/>
      <c r="H57" s="12"/>
      <c r="I57" s="61"/>
      <c r="J57" s="12"/>
      <c r="K57" s="61"/>
      <c r="L57" s="12"/>
      <c r="M57" s="61"/>
      <c r="N57" s="12"/>
      <c r="O57" s="61"/>
      <c r="P57" s="12"/>
      <c r="Q57" s="61"/>
      <c r="R57" s="183"/>
      <c r="S57" s="184" t="s">
        <v>265</v>
      </c>
      <c r="T57" s="73">
        <f t="shared" si="1"/>
        <v>0</v>
      </c>
      <c r="U57" s="206">
        <v>0</v>
      </c>
      <c r="V57" s="73"/>
      <c r="W57" s="198"/>
    </row>
    <row r="58" spans="1:23" ht="20.25" customHeight="1">
      <c r="A58" s="202">
        <v>53</v>
      </c>
      <c r="B58" s="200">
        <v>54</v>
      </c>
      <c r="C58" s="130" t="s">
        <v>37</v>
      </c>
      <c r="D58" s="12"/>
      <c r="E58" s="61"/>
      <c r="F58" s="12"/>
      <c r="G58" s="61"/>
      <c r="H58" s="12"/>
      <c r="I58" s="61"/>
      <c r="J58" s="12"/>
      <c r="K58" s="61"/>
      <c r="L58" s="12"/>
      <c r="M58" s="61"/>
      <c r="N58" s="12"/>
      <c r="O58" s="61"/>
      <c r="P58" s="12"/>
      <c r="Q58" s="61"/>
      <c r="R58" s="183"/>
      <c r="S58" s="184" t="s">
        <v>265</v>
      </c>
      <c r="T58" s="73">
        <f t="shared" si="1"/>
        <v>0</v>
      </c>
      <c r="U58" s="206">
        <v>0</v>
      </c>
      <c r="V58" s="73"/>
      <c r="W58" s="198"/>
    </row>
    <row r="59" spans="1:23" ht="20.25" customHeight="1">
      <c r="A59" s="202">
        <v>53</v>
      </c>
      <c r="B59" s="200">
        <v>54</v>
      </c>
      <c r="C59" s="130" t="s">
        <v>11</v>
      </c>
      <c r="D59" s="189"/>
      <c r="E59" s="61"/>
      <c r="F59" s="12"/>
      <c r="G59" s="61"/>
      <c r="H59" s="12"/>
      <c r="I59" s="61"/>
      <c r="J59" s="12"/>
      <c r="K59" s="61"/>
      <c r="L59" s="12"/>
      <c r="M59" s="61"/>
      <c r="N59" s="12"/>
      <c r="O59" s="61"/>
      <c r="P59" s="12"/>
      <c r="Q59" s="61"/>
      <c r="R59" s="183"/>
      <c r="S59" s="184" t="s">
        <v>265</v>
      </c>
      <c r="T59" s="73">
        <f t="shared" si="1"/>
        <v>0</v>
      </c>
      <c r="U59" s="206">
        <v>0</v>
      </c>
      <c r="V59" s="73"/>
      <c r="W59" s="198"/>
    </row>
    <row r="60" spans="2:23" ht="20.25" customHeight="1">
      <c r="B60" s="30"/>
      <c r="C60" s="157" t="s">
        <v>121</v>
      </c>
      <c r="D60" s="158" t="s">
        <v>250</v>
      </c>
      <c r="E60" s="158"/>
      <c r="F60" s="158" t="s">
        <v>274</v>
      </c>
      <c r="G60" s="158"/>
      <c r="H60" s="158" t="s">
        <v>193</v>
      </c>
      <c r="I60" s="158"/>
      <c r="J60" s="179" t="s">
        <v>145</v>
      </c>
      <c r="K60" s="180"/>
      <c r="L60" s="197">
        <v>11</v>
      </c>
      <c r="M60" s="197"/>
      <c r="N60" s="199"/>
      <c r="O60" s="199"/>
      <c r="P60" s="179" t="s">
        <v>302</v>
      </c>
      <c r="Q60" s="179"/>
      <c r="R60" s="183"/>
      <c r="S60" s="184" t="s">
        <v>400</v>
      </c>
      <c r="T60" s="120"/>
      <c r="U60" s="29"/>
      <c r="V60" s="163"/>
      <c r="W60" s="163"/>
    </row>
    <row r="61" spans="2:21" ht="12.75">
      <c r="B61" s="24"/>
      <c r="C61" s="23"/>
      <c r="D61" s="23" t="s">
        <v>123</v>
      </c>
      <c r="E61" s="23"/>
      <c r="F61" s="23" t="s">
        <v>126</v>
      </c>
      <c r="G61" s="23"/>
      <c r="H61" s="23" t="s">
        <v>314</v>
      </c>
      <c r="I61" s="23"/>
      <c r="J61" s="23"/>
      <c r="K61" s="23"/>
      <c r="L61" s="23"/>
      <c r="M61" s="23"/>
      <c r="N61" s="58"/>
      <c r="O61" s="23"/>
      <c r="P61" s="23"/>
      <c r="Q61" s="23"/>
      <c r="R61" s="23"/>
      <c r="S61" s="58"/>
      <c r="T61" s="70"/>
      <c r="U61" s="23"/>
    </row>
  </sheetData>
  <sheetProtection/>
  <autoFilter ref="A2:W61">
    <sortState ref="A3:W61">
      <sortCondition sortBy="value" ref="A3:A61"/>
    </sortState>
  </autoFilter>
  <printOptions/>
  <pageMargins left="0.1968503937007874" right="0.1968503937007874" top="0.22" bottom="0.31496062992125984" header="0.35433070866141736" footer="0.15748031496062992"/>
  <pageSetup fitToHeight="1" fitToWidth="1" horizontalDpi="600" verticalDpi="600" orientation="landscape" paperSize="9" scale="4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showGridLines="0" zoomScale="77" zoomScaleNormal="77" zoomScalePageLayoutView="0" workbookViewId="0" topLeftCell="A37">
      <selection activeCell="D64" sqref="D64"/>
    </sheetView>
  </sheetViews>
  <sheetFormatPr defaultColWidth="9.140625" defaultRowHeight="12.75"/>
  <cols>
    <col min="1" max="1" width="4.7109375" style="9" customWidth="1"/>
    <col min="2" max="2" width="61.140625" style="0" customWidth="1"/>
    <col min="3" max="3" width="11.140625" style="0" customWidth="1"/>
    <col min="4" max="4" width="10.421875" style="0" customWidth="1"/>
    <col min="5" max="7" width="10.57421875" style="0" customWidth="1"/>
    <col min="8" max="8" width="10.28125" style="64" customWidth="1"/>
    <col min="9" max="9" width="10.57421875" style="0" customWidth="1"/>
    <col min="10" max="10" width="10.140625" style="64" customWidth="1"/>
    <col min="11" max="11" width="10.57421875" style="28" customWidth="1"/>
    <col min="12" max="12" width="10.140625" style="64" customWidth="1"/>
    <col min="13" max="13" width="10.00390625" style="21" customWidth="1"/>
    <col min="14" max="14" width="9.00390625" style="0" customWidth="1"/>
    <col min="15" max="15" width="8.57421875" style="124" customWidth="1"/>
    <col min="16" max="16" width="9.7109375" style="0" customWidth="1"/>
    <col min="17" max="17" width="9.140625" style="64" customWidth="1"/>
    <col min="18" max="18" width="11.57421875" style="28" customWidth="1"/>
    <col min="19" max="19" width="12.140625" style="71" customWidth="1"/>
    <col min="20" max="20" width="14.421875" style="0" customWidth="1"/>
    <col min="21" max="21" width="11.57421875" style="0" customWidth="1"/>
  </cols>
  <sheetData>
    <row r="1" spans="1:21" ht="27" customHeight="1" thickBot="1">
      <c r="A1" s="6"/>
      <c r="B1" s="5" t="s">
        <v>45</v>
      </c>
      <c r="D1" s="1"/>
      <c r="E1" s="1"/>
      <c r="F1" s="1"/>
      <c r="G1" s="1"/>
      <c r="H1" s="60"/>
      <c r="I1" s="1"/>
      <c r="J1" s="60"/>
      <c r="K1" s="27"/>
      <c r="L1" s="60"/>
      <c r="M1" s="20"/>
      <c r="N1" s="1"/>
      <c r="O1" s="122"/>
      <c r="P1" s="1"/>
      <c r="Q1" s="60"/>
      <c r="R1" s="27"/>
      <c r="S1" s="68"/>
      <c r="T1" s="1"/>
      <c r="U1" s="1"/>
    </row>
    <row r="2" spans="1:21" ht="41.25" customHeight="1">
      <c r="A2" s="7" t="s">
        <v>0</v>
      </c>
      <c r="B2" s="10" t="s">
        <v>1</v>
      </c>
      <c r="C2" s="131" t="s">
        <v>48</v>
      </c>
      <c r="D2" s="132" t="s">
        <v>49</v>
      </c>
      <c r="E2" s="132" t="s">
        <v>50</v>
      </c>
      <c r="F2" s="156" t="s">
        <v>51</v>
      </c>
      <c r="G2" s="75" t="s">
        <v>52</v>
      </c>
      <c r="H2" s="76" t="s">
        <v>172</v>
      </c>
      <c r="I2" s="126" t="s">
        <v>118</v>
      </c>
      <c r="J2" s="127" t="s">
        <v>172</v>
      </c>
      <c r="K2" s="128" t="s">
        <v>119</v>
      </c>
      <c r="L2" s="129" t="s">
        <v>172</v>
      </c>
      <c r="M2" s="155" t="s">
        <v>53</v>
      </c>
      <c r="N2" s="150" t="s">
        <v>120</v>
      </c>
      <c r="O2" s="151" t="s">
        <v>172</v>
      </c>
      <c r="P2" s="152" t="s">
        <v>144</v>
      </c>
      <c r="Q2" s="115" t="s">
        <v>172</v>
      </c>
      <c r="R2" s="125" t="s">
        <v>201</v>
      </c>
      <c r="S2" s="69" t="s">
        <v>198</v>
      </c>
      <c r="T2" s="72" t="s">
        <v>252</v>
      </c>
      <c r="U2" s="164" t="s">
        <v>253</v>
      </c>
    </row>
    <row r="3" spans="1:21" ht="20.25" customHeight="1">
      <c r="A3" s="8">
        <v>1</v>
      </c>
      <c r="B3" s="130" t="s">
        <v>18</v>
      </c>
      <c r="C3" s="133" t="s">
        <v>54</v>
      </c>
      <c r="D3" s="15" t="s">
        <v>83</v>
      </c>
      <c r="E3" s="15" t="s">
        <v>85</v>
      </c>
      <c r="F3" s="134" t="s">
        <v>83</v>
      </c>
      <c r="G3" s="77" t="s">
        <v>83</v>
      </c>
      <c r="H3" s="78">
        <v>60</v>
      </c>
      <c r="I3" s="77" t="s">
        <v>83</v>
      </c>
      <c r="J3" s="78">
        <v>60</v>
      </c>
      <c r="K3" s="79" t="s">
        <v>83</v>
      </c>
      <c r="L3" s="78">
        <v>60</v>
      </c>
      <c r="M3" s="86"/>
      <c r="N3" s="167" t="s">
        <v>137</v>
      </c>
      <c r="O3" s="168">
        <v>100</v>
      </c>
      <c r="P3" s="11"/>
      <c r="Q3" s="87"/>
      <c r="R3" s="11" t="s">
        <v>246</v>
      </c>
      <c r="S3" s="73">
        <f aca="true" t="shared" si="0" ref="S3:S34">SUM(H3,J3,L3,O3,Q3)</f>
        <v>280</v>
      </c>
      <c r="T3" s="74">
        <v>220</v>
      </c>
      <c r="U3" s="165">
        <v>1</v>
      </c>
    </row>
    <row r="4" spans="1:21" ht="20.25" customHeight="1">
      <c r="A4" s="8">
        <v>2</v>
      </c>
      <c r="B4" s="130" t="s">
        <v>15</v>
      </c>
      <c r="C4" s="133" t="s">
        <v>72</v>
      </c>
      <c r="D4" s="13" t="s">
        <v>86</v>
      </c>
      <c r="E4" s="15" t="s">
        <v>92</v>
      </c>
      <c r="F4" s="134" t="s">
        <v>92</v>
      </c>
      <c r="G4" s="79" t="s">
        <v>92</v>
      </c>
      <c r="H4" s="78">
        <v>49</v>
      </c>
      <c r="I4" s="79" t="s">
        <v>85</v>
      </c>
      <c r="J4" s="78">
        <v>54</v>
      </c>
      <c r="K4" s="110" t="s">
        <v>132</v>
      </c>
      <c r="L4" s="90">
        <v>49</v>
      </c>
      <c r="M4" s="86"/>
      <c r="N4" s="167" t="s">
        <v>44</v>
      </c>
      <c r="O4" s="168">
        <v>60</v>
      </c>
      <c r="P4" s="22" t="s">
        <v>131</v>
      </c>
      <c r="Q4" s="104">
        <v>30</v>
      </c>
      <c r="R4" s="11" t="s">
        <v>245</v>
      </c>
      <c r="S4" s="73">
        <f t="shared" si="0"/>
        <v>242</v>
      </c>
      <c r="T4" s="74">
        <v>193</v>
      </c>
      <c r="U4" s="166">
        <v>2</v>
      </c>
    </row>
    <row r="5" spans="1:21" ht="20.25" customHeight="1">
      <c r="A5" s="8">
        <v>3</v>
      </c>
      <c r="B5" s="130" t="s">
        <v>5</v>
      </c>
      <c r="C5" s="133" t="s">
        <v>55</v>
      </c>
      <c r="D5" s="15" t="s">
        <v>85</v>
      </c>
      <c r="E5" s="13" t="s">
        <v>86</v>
      </c>
      <c r="F5" s="135"/>
      <c r="G5" s="80"/>
      <c r="H5" s="81"/>
      <c r="I5" s="80"/>
      <c r="J5" s="81"/>
      <c r="K5" s="100" t="s">
        <v>110</v>
      </c>
      <c r="L5" s="92">
        <v>30</v>
      </c>
      <c r="M5" s="110" t="s">
        <v>137</v>
      </c>
      <c r="N5" s="15" t="s">
        <v>136</v>
      </c>
      <c r="O5" s="169">
        <v>80</v>
      </c>
      <c r="P5" s="15" t="s">
        <v>137</v>
      </c>
      <c r="Q5" s="90">
        <v>70</v>
      </c>
      <c r="R5" s="12" t="s">
        <v>244</v>
      </c>
      <c r="S5" s="73">
        <f t="shared" si="0"/>
        <v>180</v>
      </c>
      <c r="T5" s="74">
        <v>180</v>
      </c>
      <c r="U5" s="165">
        <v>3</v>
      </c>
    </row>
    <row r="6" spans="1:21" ht="20.25" customHeight="1">
      <c r="A6" s="8">
        <v>4</v>
      </c>
      <c r="B6" s="130" t="s">
        <v>20</v>
      </c>
      <c r="C6" s="133" t="s">
        <v>75</v>
      </c>
      <c r="D6" s="13" t="s">
        <v>89</v>
      </c>
      <c r="E6" s="13" t="s">
        <v>99</v>
      </c>
      <c r="F6" s="136" t="s">
        <v>99</v>
      </c>
      <c r="G6" s="82" t="s">
        <v>90</v>
      </c>
      <c r="H6" s="83">
        <v>34</v>
      </c>
      <c r="I6" s="91" t="s">
        <v>84</v>
      </c>
      <c r="J6" s="92">
        <v>29</v>
      </c>
      <c r="K6" s="116" t="s">
        <v>105</v>
      </c>
      <c r="L6" s="97">
        <v>36</v>
      </c>
      <c r="M6" s="117" t="s">
        <v>134</v>
      </c>
      <c r="N6" s="14" t="s">
        <v>158</v>
      </c>
      <c r="O6" s="154">
        <v>32</v>
      </c>
      <c r="P6" s="15" t="s">
        <v>136</v>
      </c>
      <c r="Q6" s="90">
        <v>50</v>
      </c>
      <c r="R6" s="12" t="s">
        <v>242</v>
      </c>
      <c r="S6" s="73">
        <f t="shared" si="0"/>
        <v>181</v>
      </c>
      <c r="T6" s="74">
        <v>152</v>
      </c>
      <c r="U6" s="165">
        <v>4</v>
      </c>
    </row>
    <row r="7" spans="1:21" ht="20.25" customHeight="1">
      <c r="A7" s="8">
        <v>5</v>
      </c>
      <c r="B7" s="130" t="s">
        <v>12</v>
      </c>
      <c r="C7" s="133" t="s">
        <v>57</v>
      </c>
      <c r="D7" s="19" t="s">
        <v>107</v>
      </c>
      <c r="E7" s="12"/>
      <c r="F7" s="137" t="s">
        <v>84</v>
      </c>
      <c r="G7" s="84" t="s">
        <v>99</v>
      </c>
      <c r="H7" s="85">
        <v>40</v>
      </c>
      <c r="I7" s="84" t="s">
        <v>86</v>
      </c>
      <c r="J7" s="85">
        <v>45</v>
      </c>
      <c r="K7" s="77" t="s">
        <v>85</v>
      </c>
      <c r="L7" s="78">
        <v>54</v>
      </c>
      <c r="M7" s="117" t="s">
        <v>142</v>
      </c>
      <c r="N7" s="14" t="s">
        <v>158</v>
      </c>
      <c r="O7" s="154">
        <v>32</v>
      </c>
      <c r="P7" s="14" t="s">
        <v>143</v>
      </c>
      <c r="Q7" s="85">
        <v>16</v>
      </c>
      <c r="R7" s="12" t="s">
        <v>241</v>
      </c>
      <c r="S7" s="73">
        <f t="shared" si="0"/>
        <v>187</v>
      </c>
      <c r="T7" s="74">
        <v>147</v>
      </c>
      <c r="U7" s="165">
        <v>5</v>
      </c>
    </row>
    <row r="8" spans="1:21" ht="20.25" customHeight="1">
      <c r="A8" s="8">
        <v>6</v>
      </c>
      <c r="B8" s="130" t="s">
        <v>17</v>
      </c>
      <c r="C8" s="133" t="s">
        <v>58</v>
      </c>
      <c r="D8" s="18" t="s">
        <v>90</v>
      </c>
      <c r="E8" s="13" t="s">
        <v>87</v>
      </c>
      <c r="F8" s="136" t="s">
        <v>87</v>
      </c>
      <c r="G8" s="84" t="s">
        <v>87</v>
      </c>
      <c r="H8" s="85">
        <v>42</v>
      </c>
      <c r="I8" s="96" t="s">
        <v>89</v>
      </c>
      <c r="J8" s="97">
        <v>38</v>
      </c>
      <c r="K8" s="117" t="s">
        <v>87</v>
      </c>
      <c r="L8" s="85">
        <v>42</v>
      </c>
      <c r="M8" s="117" t="s">
        <v>131</v>
      </c>
      <c r="N8" s="14" t="s">
        <v>159</v>
      </c>
      <c r="O8" s="154">
        <v>16</v>
      </c>
      <c r="P8" s="15" t="s">
        <v>44</v>
      </c>
      <c r="Q8" s="90">
        <v>40</v>
      </c>
      <c r="R8" s="12" t="s">
        <v>240</v>
      </c>
      <c r="S8" s="73">
        <f t="shared" si="0"/>
        <v>178</v>
      </c>
      <c r="T8" s="74">
        <v>140</v>
      </c>
      <c r="U8" s="165">
        <v>6</v>
      </c>
    </row>
    <row r="9" spans="1:21" ht="20.25" customHeight="1">
      <c r="A9" s="8">
        <v>7</v>
      </c>
      <c r="B9" s="130" t="s">
        <v>19</v>
      </c>
      <c r="C9" s="133" t="s">
        <v>59</v>
      </c>
      <c r="D9" s="19" t="s">
        <v>109</v>
      </c>
      <c r="E9" s="16" t="s">
        <v>84</v>
      </c>
      <c r="F9" s="138" t="s">
        <v>89</v>
      </c>
      <c r="G9" s="86"/>
      <c r="H9" s="87"/>
      <c r="I9" s="108" t="s">
        <v>99</v>
      </c>
      <c r="J9" s="104">
        <v>40</v>
      </c>
      <c r="K9" s="108" t="s">
        <v>99</v>
      </c>
      <c r="L9" s="104">
        <v>40</v>
      </c>
      <c r="M9" s="86"/>
      <c r="N9" s="22" t="s">
        <v>158</v>
      </c>
      <c r="O9" s="153">
        <v>32</v>
      </c>
      <c r="P9" s="22" t="s">
        <v>142</v>
      </c>
      <c r="Q9" s="104">
        <v>20</v>
      </c>
      <c r="R9" s="11" t="s">
        <v>239</v>
      </c>
      <c r="S9" s="73">
        <f t="shared" si="0"/>
        <v>132</v>
      </c>
      <c r="T9" s="74">
        <v>132</v>
      </c>
      <c r="U9" s="165">
        <v>7</v>
      </c>
    </row>
    <row r="10" spans="1:21" ht="20.25" customHeight="1">
      <c r="A10" s="8">
        <v>8</v>
      </c>
      <c r="B10" s="130" t="s">
        <v>10</v>
      </c>
      <c r="C10" s="133" t="s">
        <v>73</v>
      </c>
      <c r="D10" s="19" t="s">
        <v>106</v>
      </c>
      <c r="E10" s="16" t="s">
        <v>110</v>
      </c>
      <c r="F10" s="136" t="s">
        <v>86</v>
      </c>
      <c r="G10" s="88" t="s">
        <v>105</v>
      </c>
      <c r="H10" s="83">
        <v>36</v>
      </c>
      <c r="I10" s="95"/>
      <c r="J10" s="81"/>
      <c r="K10" s="91" t="s">
        <v>84</v>
      </c>
      <c r="L10" s="92">
        <v>29</v>
      </c>
      <c r="M10" s="117" t="s">
        <v>140</v>
      </c>
      <c r="N10" s="14" t="s">
        <v>131</v>
      </c>
      <c r="O10" s="154">
        <v>48</v>
      </c>
      <c r="P10" s="12"/>
      <c r="Q10" s="81"/>
      <c r="R10" s="12" t="s">
        <v>243</v>
      </c>
      <c r="S10" s="73">
        <f t="shared" si="0"/>
        <v>113</v>
      </c>
      <c r="T10" s="74">
        <v>113</v>
      </c>
      <c r="U10" s="166">
        <v>8</v>
      </c>
    </row>
    <row r="11" spans="1:21" ht="20.25" customHeight="1">
      <c r="A11" s="8">
        <v>9</v>
      </c>
      <c r="B11" s="130" t="s">
        <v>13</v>
      </c>
      <c r="C11" s="133" t="s">
        <v>69</v>
      </c>
      <c r="D11" s="15" t="s">
        <v>92</v>
      </c>
      <c r="E11" s="15" t="s">
        <v>83</v>
      </c>
      <c r="F11" s="139" t="s">
        <v>85</v>
      </c>
      <c r="G11" s="89" t="s">
        <v>85</v>
      </c>
      <c r="H11" s="90">
        <v>54</v>
      </c>
      <c r="I11" s="84" t="s">
        <v>87</v>
      </c>
      <c r="J11" s="85">
        <v>42</v>
      </c>
      <c r="K11" s="95"/>
      <c r="L11" s="81"/>
      <c r="M11" s="110" t="s">
        <v>44</v>
      </c>
      <c r="N11" s="14" t="s">
        <v>156</v>
      </c>
      <c r="O11" s="154">
        <v>4</v>
      </c>
      <c r="P11" s="12"/>
      <c r="Q11" s="81"/>
      <c r="R11" s="12" t="s">
        <v>238</v>
      </c>
      <c r="S11" s="73">
        <f t="shared" si="0"/>
        <v>100</v>
      </c>
      <c r="T11" s="74">
        <v>100</v>
      </c>
      <c r="U11" s="165">
        <v>9</v>
      </c>
    </row>
    <row r="12" spans="1:21" ht="20.25" customHeight="1">
      <c r="A12" s="8">
        <v>10</v>
      </c>
      <c r="B12" s="130" t="s">
        <v>4</v>
      </c>
      <c r="C12" s="133" t="s">
        <v>60</v>
      </c>
      <c r="D12" s="13" t="s">
        <v>87</v>
      </c>
      <c r="E12" s="12"/>
      <c r="F12" s="135"/>
      <c r="G12" s="91" t="s">
        <v>110</v>
      </c>
      <c r="H12" s="92">
        <v>30</v>
      </c>
      <c r="I12" s="110" t="s">
        <v>132</v>
      </c>
      <c r="J12" s="90">
        <v>49</v>
      </c>
      <c r="K12" s="108" t="s">
        <v>89</v>
      </c>
      <c r="L12" s="104">
        <v>38</v>
      </c>
      <c r="M12" s="117" t="s">
        <v>140</v>
      </c>
      <c r="N12" s="14" t="s">
        <v>171</v>
      </c>
      <c r="O12" s="154">
        <v>8</v>
      </c>
      <c r="P12" s="12"/>
      <c r="Q12" s="81"/>
      <c r="R12" s="12" t="s">
        <v>237</v>
      </c>
      <c r="S12" s="73">
        <f t="shared" si="0"/>
        <v>125</v>
      </c>
      <c r="T12" s="74">
        <v>95</v>
      </c>
      <c r="U12" s="165">
        <v>10</v>
      </c>
    </row>
    <row r="13" spans="1:21" ht="20.25" customHeight="1">
      <c r="A13" s="8">
        <v>11</v>
      </c>
      <c r="B13" s="130" t="s">
        <v>38</v>
      </c>
      <c r="C13" s="101"/>
      <c r="D13" s="12"/>
      <c r="E13" s="16" t="s">
        <v>96</v>
      </c>
      <c r="F13" s="140" t="s">
        <v>113</v>
      </c>
      <c r="G13" s="93" t="s">
        <v>84</v>
      </c>
      <c r="H13" s="94">
        <v>29</v>
      </c>
      <c r="I13" s="101"/>
      <c r="J13" s="87"/>
      <c r="K13" s="88" t="s">
        <v>106</v>
      </c>
      <c r="L13" s="83">
        <v>33</v>
      </c>
      <c r="M13" s="108" t="s">
        <v>139</v>
      </c>
      <c r="N13" s="22" t="s">
        <v>159</v>
      </c>
      <c r="O13" s="153">
        <v>16</v>
      </c>
      <c r="P13" s="22" t="s">
        <v>140</v>
      </c>
      <c r="Q13" s="104">
        <v>12</v>
      </c>
      <c r="R13" s="11" t="s">
        <v>236</v>
      </c>
      <c r="S13" s="73">
        <f t="shared" si="0"/>
        <v>90</v>
      </c>
      <c r="T13" s="74">
        <v>90</v>
      </c>
      <c r="U13" s="166">
        <v>11</v>
      </c>
    </row>
    <row r="14" spans="1:21" ht="20.25" customHeight="1">
      <c r="A14" s="8">
        <v>12</v>
      </c>
      <c r="B14" s="130" t="s">
        <v>22</v>
      </c>
      <c r="C14" s="133" t="s">
        <v>70</v>
      </c>
      <c r="D14" s="13" t="s">
        <v>105</v>
      </c>
      <c r="E14" s="12"/>
      <c r="F14" s="135"/>
      <c r="G14" s="95"/>
      <c r="H14" s="81"/>
      <c r="I14" s="100" t="s">
        <v>110</v>
      </c>
      <c r="J14" s="92">
        <v>30</v>
      </c>
      <c r="K14" s="117" t="s">
        <v>86</v>
      </c>
      <c r="L14" s="85">
        <v>45</v>
      </c>
      <c r="M14" s="117" t="s">
        <v>125</v>
      </c>
      <c r="N14" s="14" t="s">
        <v>190</v>
      </c>
      <c r="O14" s="154">
        <v>12</v>
      </c>
      <c r="P14" s="12"/>
      <c r="Q14" s="81"/>
      <c r="R14" s="12" t="s">
        <v>235</v>
      </c>
      <c r="S14" s="73">
        <f t="shared" si="0"/>
        <v>87</v>
      </c>
      <c r="T14" s="74">
        <v>87</v>
      </c>
      <c r="U14" s="165">
        <v>12</v>
      </c>
    </row>
    <row r="15" spans="1:21" ht="20.25" customHeight="1">
      <c r="A15" s="8">
        <v>14</v>
      </c>
      <c r="B15" s="130" t="s">
        <v>29</v>
      </c>
      <c r="C15" s="133" t="s">
        <v>76</v>
      </c>
      <c r="D15" s="16" t="s">
        <v>110</v>
      </c>
      <c r="E15" s="12"/>
      <c r="F15" s="141" t="s">
        <v>90</v>
      </c>
      <c r="G15" s="232" t="s">
        <v>113</v>
      </c>
      <c r="H15" s="99">
        <v>27</v>
      </c>
      <c r="I15" s="95"/>
      <c r="J15" s="81"/>
      <c r="K15" s="106" t="s">
        <v>102</v>
      </c>
      <c r="L15" s="107">
        <v>23</v>
      </c>
      <c r="M15" s="117" t="s">
        <v>134</v>
      </c>
      <c r="N15" s="14" t="s">
        <v>158</v>
      </c>
      <c r="O15" s="154">
        <v>32</v>
      </c>
      <c r="P15" s="12"/>
      <c r="Q15" s="81"/>
      <c r="R15" s="12" t="s">
        <v>233</v>
      </c>
      <c r="S15" s="73">
        <f t="shared" si="0"/>
        <v>82</v>
      </c>
      <c r="T15" s="74">
        <v>82</v>
      </c>
      <c r="U15" s="165">
        <v>14</v>
      </c>
    </row>
    <row r="16" spans="1:21" ht="20.25" customHeight="1">
      <c r="A16" s="8">
        <v>13</v>
      </c>
      <c r="B16" s="130" t="s">
        <v>16</v>
      </c>
      <c r="C16" s="133" t="s">
        <v>62</v>
      </c>
      <c r="D16" s="16" t="s">
        <v>84</v>
      </c>
      <c r="E16" s="19" t="s">
        <v>105</v>
      </c>
      <c r="F16" s="137" t="s">
        <v>112</v>
      </c>
      <c r="G16" s="116" t="s">
        <v>89</v>
      </c>
      <c r="H16" s="97">
        <v>38</v>
      </c>
      <c r="I16" s="82" t="s">
        <v>105</v>
      </c>
      <c r="J16" s="83">
        <v>36</v>
      </c>
      <c r="K16" s="98" t="s">
        <v>113</v>
      </c>
      <c r="L16" s="99">
        <v>27</v>
      </c>
      <c r="M16" s="117" t="s">
        <v>143</v>
      </c>
      <c r="N16" s="12"/>
      <c r="O16" s="61"/>
      <c r="P16" s="14" t="s">
        <v>148</v>
      </c>
      <c r="Q16" s="85">
        <v>8</v>
      </c>
      <c r="R16" s="12" t="s">
        <v>234</v>
      </c>
      <c r="S16" s="73">
        <f t="shared" si="0"/>
        <v>109</v>
      </c>
      <c r="T16" s="74">
        <v>82</v>
      </c>
      <c r="U16" s="165">
        <v>13</v>
      </c>
    </row>
    <row r="17" spans="1:21" ht="20.25" customHeight="1">
      <c r="A17" s="8">
        <v>15</v>
      </c>
      <c r="B17" s="130" t="s">
        <v>25</v>
      </c>
      <c r="C17" s="133" t="s">
        <v>77</v>
      </c>
      <c r="D17" s="16" t="s">
        <v>112</v>
      </c>
      <c r="E17" s="18" t="s">
        <v>89</v>
      </c>
      <c r="F17" s="141" t="s">
        <v>105</v>
      </c>
      <c r="G17" s="100" t="s">
        <v>112</v>
      </c>
      <c r="H17" s="92">
        <v>28</v>
      </c>
      <c r="I17" s="88" t="s">
        <v>90</v>
      </c>
      <c r="J17" s="83">
        <v>34</v>
      </c>
      <c r="K17" s="95"/>
      <c r="L17" s="81"/>
      <c r="M17" s="117" t="s">
        <v>143</v>
      </c>
      <c r="N17" s="14" t="s">
        <v>156</v>
      </c>
      <c r="O17" s="154">
        <v>4</v>
      </c>
      <c r="P17" s="14" t="s">
        <v>139</v>
      </c>
      <c r="Q17" s="85">
        <v>14</v>
      </c>
      <c r="R17" s="12" t="s">
        <v>232</v>
      </c>
      <c r="S17" s="73">
        <f t="shared" si="0"/>
        <v>80</v>
      </c>
      <c r="T17" s="74">
        <v>80</v>
      </c>
      <c r="U17" s="165">
        <v>15</v>
      </c>
    </row>
    <row r="18" spans="1:21" ht="20.25" customHeight="1">
      <c r="A18" s="8">
        <v>16</v>
      </c>
      <c r="B18" s="130" t="s">
        <v>8</v>
      </c>
      <c r="C18" s="133" t="s">
        <v>78</v>
      </c>
      <c r="D18" s="13" t="s">
        <v>94</v>
      </c>
      <c r="E18" s="17" t="s">
        <v>112</v>
      </c>
      <c r="F18" s="136" t="s">
        <v>94</v>
      </c>
      <c r="G18" s="84" t="s">
        <v>94</v>
      </c>
      <c r="H18" s="85">
        <v>26</v>
      </c>
      <c r="I18" s="84" t="s">
        <v>94</v>
      </c>
      <c r="J18" s="85">
        <v>26</v>
      </c>
      <c r="K18" s="117" t="s">
        <v>94</v>
      </c>
      <c r="L18" s="85">
        <v>26</v>
      </c>
      <c r="M18" s="117" t="s">
        <v>139</v>
      </c>
      <c r="N18" s="14" t="s">
        <v>159</v>
      </c>
      <c r="O18" s="154">
        <v>16</v>
      </c>
      <c r="P18" s="14" t="s">
        <v>130</v>
      </c>
      <c r="Q18" s="85">
        <v>9</v>
      </c>
      <c r="R18" s="12" t="s">
        <v>231</v>
      </c>
      <c r="S18" s="73">
        <f t="shared" si="0"/>
        <v>103</v>
      </c>
      <c r="T18" s="74">
        <v>77</v>
      </c>
      <c r="U18" s="165">
        <v>16</v>
      </c>
    </row>
    <row r="19" spans="1:21" ht="20.25" customHeight="1">
      <c r="A19" s="8">
        <v>17</v>
      </c>
      <c r="B19" s="130" t="s">
        <v>40</v>
      </c>
      <c r="C19" s="101"/>
      <c r="D19" s="12"/>
      <c r="E19" s="12"/>
      <c r="F19" s="137" t="s">
        <v>96</v>
      </c>
      <c r="G19" s="88" t="s">
        <v>100</v>
      </c>
      <c r="H19" s="83">
        <v>24</v>
      </c>
      <c r="I19" s="100" t="s">
        <v>95</v>
      </c>
      <c r="J19" s="92">
        <v>18</v>
      </c>
      <c r="K19" s="117" t="s">
        <v>100</v>
      </c>
      <c r="L19" s="85">
        <v>24</v>
      </c>
      <c r="M19" s="117" t="s">
        <v>129</v>
      </c>
      <c r="N19" s="14" t="s">
        <v>159</v>
      </c>
      <c r="O19" s="154">
        <v>12</v>
      </c>
      <c r="P19" s="14" t="s">
        <v>149</v>
      </c>
      <c r="Q19" s="85">
        <v>4</v>
      </c>
      <c r="R19" s="12" t="s">
        <v>230</v>
      </c>
      <c r="S19" s="73">
        <f t="shared" si="0"/>
        <v>82</v>
      </c>
      <c r="T19" s="74">
        <v>64</v>
      </c>
      <c r="U19" s="166">
        <v>17</v>
      </c>
    </row>
    <row r="20" spans="1:21" ht="20.25" customHeight="1">
      <c r="A20" s="8">
        <v>18</v>
      </c>
      <c r="B20" s="130" t="s">
        <v>35</v>
      </c>
      <c r="C20" s="101"/>
      <c r="D20" s="239"/>
      <c r="E20" s="16" t="s">
        <v>95</v>
      </c>
      <c r="F20" s="142"/>
      <c r="G20" s="101"/>
      <c r="H20" s="87"/>
      <c r="I20" s="111" t="s">
        <v>102</v>
      </c>
      <c r="J20" s="112">
        <v>23</v>
      </c>
      <c r="K20" s="91" t="s">
        <v>95</v>
      </c>
      <c r="L20" s="92">
        <v>18</v>
      </c>
      <c r="M20" s="108" t="s">
        <v>135</v>
      </c>
      <c r="N20" s="22" t="s">
        <v>188</v>
      </c>
      <c r="O20" s="153">
        <v>10</v>
      </c>
      <c r="P20" s="22" t="s">
        <v>140</v>
      </c>
      <c r="Q20" s="104">
        <v>12</v>
      </c>
      <c r="R20" s="11" t="s">
        <v>229</v>
      </c>
      <c r="S20" s="73">
        <f t="shared" si="0"/>
        <v>63</v>
      </c>
      <c r="T20" s="74">
        <v>63</v>
      </c>
      <c r="U20" s="165">
        <v>18</v>
      </c>
    </row>
    <row r="21" spans="1:21" ht="20.25" customHeight="1">
      <c r="A21" s="8">
        <v>19</v>
      </c>
      <c r="B21" s="130" t="s">
        <v>41</v>
      </c>
      <c r="C21" s="101"/>
      <c r="D21" s="12"/>
      <c r="E21" s="12"/>
      <c r="F21" s="143" t="s">
        <v>95</v>
      </c>
      <c r="G21" s="101"/>
      <c r="H21" s="87"/>
      <c r="I21" s="102" t="s">
        <v>112</v>
      </c>
      <c r="J21" s="94">
        <v>28</v>
      </c>
      <c r="K21" s="88" t="s">
        <v>90</v>
      </c>
      <c r="L21" s="83">
        <v>34</v>
      </c>
      <c r="M21" s="117" t="s">
        <v>129</v>
      </c>
      <c r="N21" s="11"/>
      <c r="O21" s="62"/>
      <c r="P21" s="11"/>
      <c r="Q21" s="87"/>
      <c r="R21" s="11" t="s">
        <v>227</v>
      </c>
      <c r="S21" s="73">
        <f t="shared" si="0"/>
        <v>62</v>
      </c>
      <c r="T21" s="74">
        <v>62</v>
      </c>
      <c r="U21" s="165">
        <v>19</v>
      </c>
    </row>
    <row r="22" spans="1:21" ht="20.25" customHeight="1">
      <c r="A22" s="8">
        <v>20</v>
      </c>
      <c r="B22" s="130" t="s">
        <v>46</v>
      </c>
      <c r="C22" s="101"/>
      <c r="D22" s="12"/>
      <c r="E22" s="12"/>
      <c r="F22" s="142"/>
      <c r="G22" s="102" t="s">
        <v>95</v>
      </c>
      <c r="H22" s="94">
        <v>18</v>
      </c>
      <c r="I22" s="113" t="s">
        <v>113</v>
      </c>
      <c r="J22" s="107">
        <v>27</v>
      </c>
      <c r="K22" s="93" t="s">
        <v>112</v>
      </c>
      <c r="L22" s="94">
        <v>28</v>
      </c>
      <c r="M22" s="79" t="s">
        <v>136</v>
      </c>
      <c r="N22" s="14" t="s">
        <v>156</v>
      </c>
      <c r="O22" s="154">
        <v>4</v>
      </c>
      <c r="P22" s="12"/>
      <c r="Q22" s="81"/>
      <c r="R22" s="12" t="s">
        <v>228</v>
      </c>
      <c r="S22" s="73">
        <f t="shared" si="0"/>
        <v>77</v>
      </c>
      <c r="T22" s="74">
        <v>59</v>
      </c>
      <c r="U22" s="166">
        <v>20</v>
      </c>
    </row>
    <row r="23" spans="1:21" ht="20.25" customHeight="1">
      <c r="A23" s="8">
        <v>21</v>
      </c>
      <c r="B23" s="130" t="s">
        <v>2</v>
      </c>
      <c r="C23" s="133" t="s">
        <v>74</v>
      </c>
      <c r="D23" s="19" t="s">
        <v>108</v>
      </c>
      <c r="E23" s="12"/>
      <c r="F23" s="135"/>
      <c r="G23" s="100" t="s">
        <v>98</v>
      </c>
      <c r="H23" s="92">
        <v>16</v>
      </c>
      <c r="I23" s="84" t="s">
        <v>101</v>
      </c>
      <c r="J23" s="85">
        <v>25</v>
      </c>
      <c r="K23" s="80"/>
      <c r="L23" s="81"/>
      <c r="M23" s="117" t="s">
        <v>142</v>
      </c>
      <c r="N23" s="14" t="s">
        <v>159</v>
      </c>
      <c r="O23" s="154">
        <v>16</v>
      </c>
      <c r="P23" s="12"/>
      <c r="Q23" s="81"/>
      <c r="R23" s="12" t="s">
        <v>226</v>
      </c>
      <c r="S23" s="73">
        <f t="shared" si="0"/>
        <v>57</v>
      </c>
      <c r="T23" s="74">
        <v>57</v>
      </c>
      <c r="U23" s="165">
        <v>21</v>
      </c>
    </row>
    <row r="24" spans="1:21" ht="18.75" customHeight="1">
      <c r="A24" s="8">
        <v>22</v>
      </c>
      <c r="B24" s="130" t="s">
        <v>30</v>
      </c>
      <c r="C24" s="133" t="s">
        <v>64</v>
      </c>
      <c r="D24" s="13" t="s">
        <v>101</v>
      </c>
      <c r="E24" s="18" t="s">
        <v>101</v>
      </c>
      <c r="F24" s="144" t="s">
        <v>102</v>
      </c>
      <c r="G24" s="103" t="s">
        <v>97</v>
      </c>
      <c r="H24" s="104">
        <v>14</v>
      </c>
      <c r="I24" s="102" t="s">
        <v>96</v>
      </c>
      <c r="J24" s="94">
        <v>17</v>
      </c>
      <c r="K24" s="117" t="s">
        <v>101</v>
      </c>
      <c r="L24" s="85">
        <v>25</v>
      </c>
      <c r="M24" s="79" t="s">
        <v>137</v>
      </c>
      <c r="N24" s="14" t="s">
        <v>159</v>
      </c>
      <c r="O24" s="154">
        <v>12</v>
      </c>
      <c r="P24" s="11"/>
      <c r="Q24" s="87"/>
      <c r="R24" s="11" t="s">
        <v>225</v>
      </c>
      <c r="S24" s="73">
        <f t="shared" si="0"/>
        <v>68</v>
      </c>
      <c r="T24" s="74">
        <v>54</v>
      </c>
      <c r="U24" s="165">
        <v>22</v>
      </c>
    </row>
    <row r="25" spans="1:21" ht="19.5" customHeight="1">
      <c r="A25" s="8">
        <v>23</v>
      </c>
      <c r="B25" s="130" t="s">
        <v>28</v>
      </c>
      <c r="C25" s="133" t="s">
        <v>65</v>
      </c>
      <c r="D25" s="19" t="s">
        <v>93</v>
      </c>
      <c r="E25" s="13" t="s">
        <v>97</v>
      </c>
      <c r="F25" s="138" t="s">
        <v>111</v>
      </c>
      <c r="G25" s="241" t="s">
        <v>101</v>
      </c>
      <c r="H25" s="105">
        <v>25</v>
      </c>
      <c r="I25" s="114" t="s">
        <v>93</v>
      </c>
      <c r="J25" s="112">
        <v>22</v>
      </c>
      <c r="K25" s="80"/>
      <c r="L25" s="81"/>
      <c r="M25" s="79" t="s">
        <v>44</v>
      </c>
      <c r="N25" s="22" t="s">
        <v>170</v>
      </c>
      <c r="O25" s="153">
        <v>2</v>
      </c>
      <c r="P25" s="11"/>
      <c r="Q25" s="87"/>
      <c r="R25" s="11" t="s">
        <v>223</v>
      </c>
      <c r="S25" s="73">
        <f t="shared" si="0"/>
        <v>49</v>
      </c>
      <c r="T25" s="74">
        <v>49</v>
      </c>
      <c r="U25" s="165">
        <v>23</v>
      </c>
    </row>
    <row r="26" spans="1:21" ht="20.25" customHeight="1">
      <c r="A26" s="8">
        <v>24</v>
      </c>
      <c r="B26" s="130" t="s">
        <v>9</v>
      </c>
      <c r="C26" s="133" t="s">
        <v>79</v>
      </c>
      <c r="D26" s="19" t="s">
        <v>114</v>
      </c>
      <c r="E26" s="17" t="s">
        <v>111</v>
      </c>
      <c r="F26" s="145" t="s">
        <v>97</v>
      </c>
      <c r="G26" s="106" t="s">
        <v>111</v>
      </c>
      <c r="H26" s="107">
        <v>15</v>
      </c>
      <c r="I26" s="241" t="s">
        <v>111</v>
      </c>
      <c r="J26" s="105">
        <v>15</v>
      </c>
      <c r="K26" s="111" t="s">
        <v>114</v>
      </c>
      <c r="L26" s="112">
        <v>21</v>
      </c>
      <c r="M26" s="117" t="s">
        <v>135</v>
      </c>
      <c r="N26" s="22" t="s">
        <v>155</v>
      </c>
      <c r="O26" s="153">
        <v>6</v>
      </c>
      <c r="P26" s="22" t="s">
        <v>149</v>
      </c>
      <c r="Q26" s="104">
        <v>4</v>
      </c>
      <c r="R26" s="11" t="s">
        <v>224</v>
      </c>
      <c r="S26" s="73">
        <f t="shared" si="0"/>
        <v>61</v>
      </c>
      <c r="T26" s="74">
        <v>46</v>
      </c>
      <c r="U26" s="165">
        <v>24</v>
      </c>
    </row>
    <row r="27" spans="1:21" ht="20.25" customHeight="1">
      <c r="A27" s="8">
        <v>25</v>
      </c>
      <c r="B27" s="130" t="s">
        <v>32</v>
      </c>
      <c r="C27" s="101"/>
      <c r="D27" s="16" t="s">
        <v>96</v>
      </c>
      <c r="E27" s="13" t="s">
        <v>94</v>
      </c>
      <c r="F27" s="146" t="s">
        <v>100</v>
      </c>
      <c r="G27" s="91" t="s">
        <v>96</v>
      </c>
      <c r="H27" s="92">
        <v>17</v>
      </c>
      <c r="I27" s="106" t="s">
        <v>100</v>
      </c>
      <c r="J27" s="107">
        <v>24</v>
      </c>
      <c r="K27" s="95"/>
      <c r="L27" s="81"/>
      <c r="M27" s="117" t="s">
        <v>131</v>
      </c>
      <c r="N27" s="14" t="s">
        <v>156</v>
      </c>
      <c r="O27" s="154">
        <v>4</v>
      </c>
      <c r="P27" s="12"/>
      <c r="Q27" s="81"/>
      <c r="R27" s="12" t="s">
        <v>221</v>
      </c>
      <c r="S27" s="73">
        <f t="shared" si="0"/>
        <v>45</v>
      </c>
      <c r="T27" s="74">
        <v>45</v>
      </c>
      <c r="U27" s="166">
        <v>25</v>
      </c>
    </row>
    <row r="28" spans="1:21" ht="20.25" customHeight="1">
      <c r="A28" s="8">
        <v>26</v>
      </c>
      <c r="B28" s="130" t="s">
        <v>34</v>
      </c>
      <c r="C28" s="101"/>
      <c r="D28" s="16" t="s">
        <v>95</v>
      </c>
      <c r="E28" s="12"/>
      <c r="F28" s="143" t="s">
        <v>110</v>
      </c>
      <c r="G28" s="108" t="s">
        <v>86</v>
      </c>
      <c r="H28" s="104">
        <v>45</v>
      </c>
      <c r="I28" s="86"/>
      <c r="J28" s="87"/>
      <c r="K28" s="80"/>
      <c r="L28" s="81"/>
      <c r="M28" s="86"/>
      <c r="N28" s="11"/>
      <c r="O28" s="62"/>
      <c r="P28" s="11"/>
      <c r="Q28" s="87"/>
      <c r="R28" s="11" t="s">
        <v>220</v>
      </c>
      <c r="S28" s="73">
        <f t="shared" si="0"/>
        <v>45</v>
      </c>
      <c r="T28" s="74">
        <v>45</v>
      </c>
      <c r="U28" s="165">
        <v>26</v>
      </c>
    </row>
    <row r="29" spans="1:21" ht="20.25" customHeight="1">
      <c r="A29" s="8">
        <v>27</v>
      </c>
      <c r="B29" s="130" t="s">
        <v>47</v>
      </c>
      <c r="C29" s="101"/>
      <c r="D29" s="12"/>
      <c r="E29" s="12"/>
      <c r="F29" s="142"/>
      <c r="G29" s="108" t="s">
        <v>88</v>
      </c>
      <c r="H29" s="104">
        <v>13</v>
      </c>
      <c r="I29" s="93" t="s">
        <v>98</v>
      </c>
      <c r="J29" s="94">
        <v>16</v>
      </c>
      <c r="K29" s="111" t="s">
        <v>93</v>
      </c>
      <c r="L29" s="112">
        <v>22</v>
      </c>
      <c r="M29" s="79" t="s">
        <v>136</v>
      </c>
      <c r="N29" s="14" t="s">
        <v>155</v>
      </c>
      <c r="O29" s="154">
        <v>6</v>
      </c>
      <c r="P29" s="12"/>
      <c r="Q29" s="81"/>
      <c r="R29" s="12" t="s">
        <v>222</v>
      </c>
      <c r="S29" s="73">
        <f t="shared" si="0"/>
        <v>57</v>
      </c>
      <c r="T29" s="74">
        <v>44</v>
      </c>
      <c r="U29" s="165">
        <v>27</v>
      </c>
    </row>
    <row r="30" spans="1:21" ht="20.25" customHeight="1">
      <c r="A30" s="8">
        <v>28</v>
      </c>
      <c r="B30" s="130" t="s">
        <v>24</v>
      </c>
      <c r="C30" s="133" t="s">
        <v>66</v>
      </c>
      <c r="D30" s="13" t="s">
        <v>97</v>
      </c>
      <c r="E30" s="13" t="s">
        <v>116</v>
      </c>
      <c r="F30" s="145" t="s">
        <v>117</v>
      </c>
      <c r="G30" s="108" t="s">
        <v>103</v>
      </c>
      <c r="H30" s="104">
        <v>12</v>
      </c>
      <c r="I30" s="86"/>
      <c r="J30" s="87"/>
      <c r="K30" s="117" t="s">
        <v>161</v>
      </c>
      <c r="L30" s="85">
        <v>10</v>
      </c>
      <c r="M30" s="86"/>
      <c r="N30" s="14" t="s">
        <v>159</v>
      </c>
      <c r="O30" s="154">
        <v>16</v>
      </c>
      <c r="P30" s="12"/>
      <c r="Q30" s="81"/>
      <c r="R30" s="12" t="s">
        <v>219</v>
      </c>
      <c r="S30" s="73">
        <f t="shared" si="0"/>
        <v>38</v>
      </c>
      <c r="T30" s="74">
        <v>38</v>
      </c>
      <c r="U30" s="165">
        <v>28</v>
      </c>
    </row>
    <row r="31" spans="1:21" ht="20.25" customHeight="1">
      <c r="A31" s="8">
        <v>29</v>
      </c>
      <c r="B31" s="130" t="s">
        <v>43</v>
      </c>
      <c r="C31" s="101"/>
      <c r="D31" s="12"/>
      <c r="E31" s="12"/>
      <c r="F31" s="145" t="s">
        <v>104</v>
      </c>
      <c r="G31" s="103" t="s">
        <v>116</v>
      </c>
      <c r="H31" s="104">
        <v>9</v>
      </c>
      <c r="I31" s="101"/>
      <c r="J31" s="87"/>
      <c r="K31" s="117" t="s">
        <v>160</v>
      </c>
      <c r="L31" s="85">
        <v>12</v>
      </c>
      <c r="M31" s="86"/>
      <c r="N31" s="22" t="s">
        <v>171</v>
      </c>
      <c r="O31" s="153">
        <v>8</v>
      </c>
      <c r="P31" s="22" t="s">
        <v>149</v>
      </c>
      <c r="Q31" s="104">
        <v>4</v>
      </c>
      <c r="R31" s="11" t="s">
        <v>218</v>
      </c>
      <c r="S31" s="73">
        <f t="shared" si="0"/>
        <v>33</v>
      </c>
      <c r="T31" s="74">
        <v>33</v>
      </c>
      <c r="U31" s="166">
        <v>29</v>
      </c>
    </row>
    <row r="32" spans="1:21" ht="20.25" customHeight="1">
      <c r="A32" s="8">
        <v>30</v>
      </c>
      <c r="B32" s="130" t="s">
        <v>7</v>
      </c>
      <c r="C32" s="133" t="s">
        <v>67</v>
      </c>
      <c r="D32" s="16" t="s">
        <v>98</v>
      </c>
      <c r="E32" s="12"/>
      <c r="F32" s="144" t="s">
        <v>114</v>
      </c>
      <c r="G32" s="101"/>
      <c r="H32" s="87"/>
      <c r="I32" s="103" t="s">
        <v>88</v>
      </c>
      <c r="J32" s="104">
        <v>13</v>
      </c>
      <c r="K32" s="117" t="s">
        <v>160</v>
      </c>
      <c r="L32" s="85">
        <v>12</v>
      </c>
      <c r="M32" s="86"/>
      <c r="N32" s="22" t="s">
        <v>156</v>
      </c>
      <c r="O32" s="153">
        <v>4</v>
      </c>
      <c r="P32" s="22" t="s">
        <v>147</v>
      </c>
      <c r="Q32" s="104">
        <v>2</v>
      </c>
      <c r="R32" s="11" t="s">
        <v>217</v>
      </c>
      <c r="S32" s="73">
        <f t="shared" si="0"/>
        <v>31</v>
      </c>
      <c r="T32" s="74">
        <v>31</v>
      </c>
      <c r="U32" s="165">
        <v>30</v>
      </c>
    </row>
    <row r="33" spans="1:21" ht="20.25" customHeight="1">
      <c r="A33" s="8">
        <v>31</v>
      </c>
      <c r="B33" s="130" t="s">
        <v>127</v>
      </c>
      <c r="C33" s="101"/>
      <c r="D33" s="12"/>
      <c r="E33" s="12"/>
      <c r="F33" s="142"/>
      <c r="G33" s="101"/>
      <c r="H33" s="87"/>
      <c r="I33" s="101"/>
      <c r="J33" s="87"/>
      <c r="K33" s="117" t="s">
        <v>166</v>
      </c>
      <c r="L33" s="85">
        <v>14</v>
      </c>
      <c r="M33" s="80"/>
      <c r="N33" s="14" t="s">
        <v>170</v>
      </c>
      <c r="O33" s="154">
        <v>2</v>
      </c>
      <c r="P33" s="14" t="s">
        <v>129</v>
      </c>
      <c r="Q33" s="85">
        <v>10</v>
      </c>
      <c r="R33" s="12" t="s">
        <v>216</v>
      </c>
      <c r="S33" s="73">
        <f t="shared" si="0"/>
        <v>26</v>
      </c>
      <c r="T33" s="74">
        <v>26</v>
      </c>
      <c r="U33" s="165">
        <v>31</v>
      </c>
    </row>
    <row r="34" spans="1:21" ht="20.25" customHeight="1">
      <c r="A34" s="8">
        <v>32</v>
      </c>
      <c r="B34" s="130" t="s">
        <v>31</v>
      </c>
      <c r="C34" s="101"/>
      <c r="D34" s="17" t="s">
        <v>111</v>
      </c>
      <c r="E34" s="12"/>
      <c r="F34" s="142"/>
      <c r="G34" s="103" t="s">
        <v>115</v>
      </c>
      <c r="H34" s="104">
        <v>10</v>
      </c>
      <c r="I34" s="103" t="s">
        <v>115</v>
      </c>
      <c r="J34" s="104">
        <v>10</v>
      </c>
      <c r="K34" s="80"/>
      <c r="L34" s="81"/>
      <c r="M34" s="117" t="s">
        <v>133</v>
      </c>
      <c r="N34" s="14" t="s">
        <v>170</v>
      </c>
      <c r="O34" s="154">
        <v>2</v>
      </c>
      <c r="P34" s="14" t="s">
        <v>147</v>
      </c>
      <c r="Q34" s="85">
        <v>2</v>
      </c>
      <c r="R34" s="12" t="s">
        <v>215</v>
      </c>
      <c r="S34" s="73">
        <f t="shared" si="0"/>
        <v>24</v>
      </c>
      <c r="T34" s="74">
        <v>24</v>
      </c>
      <c r="U34" s="165">
        <v>32</v>
      </c>
    </row>
    <row r="35" spans="1:21" ht="20.25" customHeight="1">
      <c r="A35" s="8">
        <v>33</v>
      </c>
      <c r="B35" s="130" t="s">
        <v>124</v>
      </c>
      <c r="C35" s="101"/>
      <c r="D35" s="11"/>
      <c r="E35" s="12"/>
      <c r="F35" s="142"/>
      <c r="G35" s="101"/>
      <c r="H35" s="87"/>
      <c r="I35" s="103" t="s">
        <v>103</v>
      </c>
      <c r="J35" s="104">
        <v>12</v>
      </c>
      <c r="K35" s="82" t="s">
        <v>163</v>
      </c>
      <c r="L35" s="83">
        <v>6</v>
      </c>
      <c r="M35" s="86"/>
      <c r="N35" s="14" t="s">
        <v>170</v>
      </c>
      <c r="O35" s="154">
        <v>2</v>
      </c>
      <c r="P35" s="14" t="s">
        <v>147</v>
      </c>
      <c r="Q35" s="85">
        <v>2</v>
      </c>
      <c r="R35" s="12" t="s">
        <v>214</v>
      </c>
      <c r="S35" s="73">
        <f aca="true" t="shared" si="1" ref="S35:S58">SUM(H35,J35,L35,O35,Q35)</f>
        <v>22</v>
      </c>
      <c r="T35" s="74">
        <v>22</v>
      </c>
      <c r="U35" s="165">
        <v>33</v>
      </c>
    </row>
    <row r="36" spans="1:21" ht="20.25" customHeight="1">
      <c r="A36" s="8">
        <v>35</v>
      </c>
      <c r="B36" s="130" t="s">
        <v>6</v>
      </c>
      <c r="C36" s="133" t="s">
        <v>63</v>
      </c>
      <c r="D36" s="18" t="s">
        <v>100</v>
      </c>
      <c r="E36" s="12"/>
      <c r="F36" s="136" t="s">
        <v>101</v>
      </c>
      <c r="G36" s="80"/>
      <c r="H36" s="81"/>
      <c r="I36" s="80"/>
      <c r="J36" s="81"/>
      <c r="K36" s="117" t="s">
        <v>111</v>
      </c>
      <c r="L36" s="85">
        <v>15</v>
      </c>
      <c r="M36" s="117" t="s">
        <v>130</v>
      </c>
      <c r="N36" s="14" t="s">
        <v>155</v>
      </c>
      <c r="O36" s="154">
        <v>6</v>
      </c>
      <c r="P36" s="12"/>
      <c r="Q36" s="81"/>
      <c r="R36" s="12" t="s">
        <v>213</v>
      </c>
      <c r="S36" s="73">
        <f t="shared" si="1"/>
        <v>21</v>
      </c>
      <c r="T36" s="159">
        <v>21</v>
      </c>
      <c r="U36" s="166">
        <v>35</v>
      </c>
    </row>
    <row r="37" spans="1:21" ht="20.25" customHeight="1">
      <c r="A37" s="8">
        <v>34</v>
      </c>
      <c r="B37" s="130" t="s">
        <v>3</v>
      </c>
      <c r="C37" s="133" t="s">
        <v>68</v>
      </c>
      <c r="D37" s="12"/>
      <c r="E37" s="16" t="s">
        <v>98</v>
      </c>
      <c r="F37" s="142"/>
      <c r="G37" s="86"/>
      <c r="H37" s="87"/>
      <c r="I37" s="86"/>
      <c r="J37" s="87"/>
      <c r="K37" s="91" t="s">
        <v>96</v>
      </c>
      <c r="L37" s="92">
        <v>17</v>
      </c>
      <c r="M37" s="86"/>
      <c r="N37" s="22" t="s">
        <v>156</v>
      </c>
      <c r="O37" s="153">
        <v>4</v>
      </c>
      <c r="P37" s="11"/>
      <c r="Q37" s="87"/>
      <c r="R37" s="11" t="s">
        <v>212</v>
      </c>
      <c r="S37" s="73">
        <f t="shared" si="1"/>
        <v>21</v>
      </c>
      <c r="T37" s="159">
        <v>21</v>
      </c>
      <c r="U37" s="165">
        <v>34</v>
      </c>
    </row>
    <row r="38" spans="1:21" ht="20.25" customHeight="1">
      <c r="A38" s="8">
        <v>36</v>
      </c>
      <c r="B38" s="130" t="s">
        <v>23</v>
      </c>
      <c r="C38" s="133" t="s">
        <v>56</v>
      </c>
      <c r="D38" s="19" t="s">
        <v>91</v>
      </c>
      <c r="E38" s="13" t="s">
        <v>113</v>
      </c>
      <c r="F38" s="141" t="s">
        <v>93</v>
      </c>
      <c r="G38" s="95"/>
      <c r="H38" s="81"/>
      <c r="I38" s="95"/>
      <c r="J38" s="81"/>
      <c r="K38" s="91" t="s">
        <v>98</v>
      </c>
      <c r="L38" s="92">
        <v>16</v>
      </c>
      <c r="M38" s="117" t="s">
        <v>130</v>
      </c>
      <c r="N38" s="14" t="s">
        <v>156</v>
      </c>
      <c r="O38" s="154">
        <v>4</v>
      </c>
      <c r="P38" s="12"/>
      <c r="Q38" s="81"/>
      <c r="R38" s="12" t="s">
        <v>211</v>
      </c>
      <c r="S38" s="73">
        <f t="shared" si="1"/>
        <v>20</v>
      </c>
      <c r="T38" s="159">
        <v>20</v>
      </c>
      <c r="U38" s="165">
        <v>36</v>
      </c>
    </row>
    <row r="39" spans="1:21" ht="20.25" customHeight="1">
      <c r="A39" s="8">
        <v>37</v>
      </c>
      <c r="B39" s="130" t="s">
        <v>128</v>
      </c>
      <c r="C39" s="101"/>
      <c r="D39" s="12"/>
      <c r="E39" s="12"/>
      <c r="F39" s="142"/>
      <c r="G39" s="86"/>
      <c r="H39" s="87"/>
      <c r="I39" s="86"/>
      <c r="J39" s="87"/>
      <c r="K39" s="117" t="s">
        <v>166</v>
      </c>
      <c r="L39" s="85">
        <v>14</v>
      </c>
      <c r="M39" s="80"/>
      <c r="N39" s="14" t="s">
        <v>155</v>
      </c>
      <c r="O39" s="154">
        <v>6</v>
      </c>
      <c r="P39" s="12"/>
      <c r="Q39" s="81"/>
      <c r="R39" s="12" t="s">
        <v>210</v>
      </c>
      <c r="S39" s="73">
        <f t="shared" si="1"/>
        <v>20</v>
      </c>
      <c r="T39" s="159">
        <v>20</v>
      </c>
      <c r="U39" s="165">
        <v>37</v>
      </c>
    </row>
    <row r="40" spans="1:21" ht="20.25" customHeight="1">
      <c r="A40" s="8">
        <v>38</v>
      </c>
      <c r="B40" s="130" t="s">
        <v>39</v>
      </c>
      <c r="C40" s="101"/>
      <c r="D40" s="12"/>
      <c r="E40" s="12"/>
      <c r="F40" s="145" t="s">
        <v>103</v>
      </c>
      <c r="G40" s="101"/>
      <c r="H40" s="87"/>
      <c r="I40" s="103" t="s">
        <v>104</v>
      </c>
      <c r="J40" s="104">
        <v>11</v>
      </c>
      <c r="K40" s="82" t="s">
        <v>165</v>
      </c>
      <c r="L40" s="83">
        <v>6</v>
      </c>
      <c r="M40" s="80"/>
      <c r="N40" s="14" t="s">
        <v>170</v>
      </c>
      <c r="O40" s="154">
        <v>2</v>
      </c>
      <c r="P40" s="12"/>
      <c r="Q40" s="81"/>
      <c r="R40" s="12" t="s">
        <v>209</v>
      </c>
      <c r="S40" s="73">
        <f t="shared" si="1"/>
        <v>19</v>
      </c>
      <c r="T40" s="159">
        <v>19</v>
      </c>
      <c r="U40" s="166">
        <v>38</v>
      </c>
    </row>
    <row r="41" spans="1:21" ht="20.25" customHeight="1">
      <c r="A41" s="8">
        <v>39</v>
      </c>
      <c r="B41" s="130" t="s">
        <v>146</v>
      </c>
      <c r="C41" s="101"/>
      <c r="D41" s="12"/>
      <c r="E41" s="12"/>
      <c r="F41" s="142"/>
      <c r="G41" s="86"/>
      <c r="H41" s="87"/>
      <c r="I41" s="86"/>
      <c r="J41" s="87"/>
      <c r="K41" s="82" t="s">
        <v>162</v>
      </c>
      <c r="L41" s="83">
        <v>8</v>
      </c>
      <c r="M41" s="80"/>
      <c r="N41" s="12"/>
      <c r="O41" s="61"/>
      <c r="P41" s="14" t="s">
        <v>148</v>
      </c>
      <c r="Q41" s="85">
        <v>8</v>
      </c>
      <c r="R41" s="12" t="s">
        <v>208</v>
      </c>
      <c r="S41" s="73">
        <f t="shared" si="1"/>
        <v>16</v>
      </c>
      <c r="T41" s="159">
        <v>16</v>
      </c>
      <c r="U41" s="165">
        <v>39</v>
      </c>
    </row>
    <row r="42" spans="1:21" ht="20.25" customHeight="1">
      <c r="A42" s="8">
        <v>40</v>
      </c>
      <c r="B42" s="130" t="s">
        <v>14</v>
      </c>
      <c r="C42" s="133" t="s">
        <v>81</v>
      </c>
      <c r="D42" s="12"/>
      <c r="E42" s="13" t="s">
        <v>88</v>
      </c>
      <c r="F42" s="136" t="s">
        <v>88</v>
      </c>
      <c r="G42" s="84" t="s">
        <v>117</v>
      </c>
      <c r="H42" s="85">
        <v>8</v>
      </c>
      <c r="I42" s="95"/>
      <c r="J42" s="81"/>
      <c r="K42" s="80"/>
      <c r="L42" s="81"/>
      <c r="M42" s="117" t="s">
        <v>125</v>
      </c>
      <c r="N42" s="14" t="s">
        <v>156</v>
      </c>
      <c r="O42" s="154">
        <v>4</v>
      </c>
      <c r="P42" s="12"/>
      <c r="Q42" s="81"/>
      <c r="R42" s="12" t="s">
        <v>207</v>
      </c>
      <c r="S42" s="73">
        <f t="shared" si="1"/>
        <v>12</v>
      </c>
      <c r="T42" s="159">
        <v>12</v>
      </c>
      <c r="U42" s="165">
        <v>40</v>
      </c>
    </row>
    <row r="43" spans="1:21" ht="20.25" customHeight="1">
      <c r="A43" s="8">
        <v>41</v>
      </c>
      <c r="B43" s="130" t="s">
        <v>152</v>
      </c>
      <c r="C43" s="101"/>
      <c r="D43" s="12"/>
      <c r="E43" s="12"/>
      <c r="F43" s="135"/>
      <c r="G43" s="95"/>
      <c r="H43" s="81"/>
      <c r="I43" s="95"/>
      <c r="J43" s="81"/>
      <c r="K43" s="117" t="s">
        <v>161</v>
      </c>
      <c r="L43" s="85">
        <v>10</v>
      </c>
      <c r="M43" s="80"/>
      <c r="N43" s="12"/>
      <c r="O43" s="61"/>
      <c r="P43" s="12"/>
      <c r="Q43" s="81"/>
      <c r="R43" s="12" t="s">
        <v>206</v>
      </c>
      <c r="S43" s="73">
        <f t="shared" si="1"/>
        <v>10</v>
      </c>
      <c r="T43" s="159">
        <v>10</v>
      </c>
      <c r="U43" s="165">
        <v>41</v>
      </c>
    </row>
    <row r="44" spans="1:21" ht="20.25" customHeight="1">
      <c r="A44" s="8">
        <v>42</v>
      </c>
      <c r="B44" s="130" t="s">
        <v>151</v>
      </c>
      <c r="C44" s="101"/>
      <c r="D44" s="12"/>
      <c r="E44" s="12"/>
      <c r="F44" s="142"/>
      <c r="G44" s="101"/>
      <c r="H44" s="87"/>
      <c r="I44" s="101"/>
      <c r="J44" s="87"/>
      <c r="K44" s="82" t="s">
        <v>162</v>
      </c>
      <c r="L44" s="83">
        <v>8</v>
      </c>
      <c r="M44" s="86"/>
      <c r="N44" s="11"/>
      <c r="O44" s="62"/>
      <c r="P44" s="11"/>
      <c r="Q44" s="87"/>
      <c r="R44" s="11" t="s">
        <v>205</v>
      </c>
      <c r="S44" s="73">
        <f t="shared" si="1"/>
        <v>8</v>
      </c>
      <c r="T44" s="159">
        <v>8</v>
      </c>
      <c r="U44" s="165">
        <v>42</v>
      </c>
    </row>
    <row r="45" spans="1:21" ht="20.25" customHeight="1">
      <c r="A45" s="8">
        <v>43</v>
      </c>
      <c r="B45" s="130" t="s">
        <v>153</v>
      </c>
      <c r="C45" s="101"/>
      <c r="D45" s="12"/>
      <c r="E45" s="12"/>
      <c r="F45" s="135"/>
      <c r="G45" s="80"/>
      <c r="H45" s="81"/>
      <c r="I45" s="80"/>
      <c r="J45" s="81"/>
      <c r="K45" s="82" t="s">
        <v>164</v>
      </c>
      <c r="L45" s="83">
        <v>6</v>
      </c>
      <c r="M45" s="80"/>
      <c r="N45" s="12"/>
      <c r="O45" s="61"/>
      <c r="P45" s="12"/>
      <c r="Q45" s="81"/>
      <c r="R45" s="12" t="s">
        <v>205</v>
      </c>
      <c r="S45" s="73">
        <f t="shared" si="1"/>
        <v>6</v>
      </c>
      <c r="T45" s="159">
        <v>6</v>
      </c>
      <c r="U45" s="165">
        <v>43</v>
      </c>
    </row>
    <row r="46" spans="1:21" ht="20.25" customHeight="1">
      <c r="A46" s="8">
        <v>44</v>
      </c>
      <c r="B46" s="130" t="s">
        <v>36</v>
      </c>
      <c r="C46" s="101"/>
      <c r="D46" s="12"/>
      <c r="E46" s="13" t="s">
        <v>104</v>
      </c>
      <c r="F46" s="145" t="s">
        <v>115</v>
      </c>
      <c r="G46" s="101"/>
      <c r="H46" s="87"/>
      <c r="I46" s="101"/>
      <c r="J46" s="87"/>
      <c r="K46" s="80"/>
      <c r="L46" s="81"/>
      <c r="M46" s="86"/>
      <c r="N46" s="14" t="s">
        <v>170</v>
      </c>
      <c r="O46" s="153">
        <v>2</v>
      </c>
      <c r="P46" s="11"/>
      <c r="Q46" s="87"/>
      <c r="R46" s="11" t="s">
        <v>204</v>
      </c>
      <c r="S46" s="73">
        <f t="shared" si="1"/>
        <v>2</v>
      </c>
      <c r="T46" s="159">
        <v>2</v>
      </c>
      <c r="U46" s="166">
        <v>44</v>
      </c>
    </row>
    <row r="47" spans="1:21" ht="20.25" customHeight="1">
      <c r="A47" s="8">
        <v>45</v>
      </c>
      <c r="B47" s="130" t="s">
        <v>42</v>
      </c>
      <c r="C47" s="101"/>
      <c r="D47" s="12"/>
      <c r="E47" s="12"/>
      <c r="F47" s="143" t="s">
        <v>98</v>
      </c>
      <c r="G47" s="101"/>
      <c r="H47" s="87"/>
      <c r="I47" s="101"/>
      <c r="J47" s="87"/>
      <c r="K47" s="80"/>
      <c r="L47" s="81"/>
      <c r="M47" s="86"/>
      <c r="N47" s="14" t="s">
        <v>170</v>
      </c>
      <c r="O47" s="154">
        <v>2</v>
      </c>
      <c r="P47" s="12"/>
      <c r="Q47" s="81"/>
      <c r="R47" s="12" t="s">
        <v>204</v>
      </c>
      <c r="S47" s="73">
        <f t="shared" si="1"/>
        <v>2</v>
      </c>
      <c r="T47" s="159">
        <v>2</v>
      </c>
      <c r="U47" s="166">
        <v>45</v>
      </c>
    </row>
    <row r="48" spans="1:21" ht="20.25" customHeight="1">
      <c r="A48" s="8">
        <v>46</v>
      </c>
      <c r="B48" s="130" t="s">
        <v>21</v>
      </c>
      <c r="C48" s="133" t="s">
        <v>61</v>
      </c>
      <c r="D48" s="19" t="s">
        <v>102</v>
      </c>
      <c r="E48" s="12"/>
      <c r="F48" s="142"/>
      <c r="G48" s="86"/>
      <c r="H48" s="87"/>
      <c r="I48" s="86"/>
      <c r="J48" s="87"/>
      <c r="K48" s="80"/>
      <c r="L48" s="81"/>
      <c r="M48" s="86"/>
      <c r="N48" s="14" t="s">
        <v>170</v>
      </c>
      <c r="O48" s="153">
        <v>2</v>
      </c>
      <c r="P48" s="11"/>
      <c r="Q48" s="87"/>
      <c r="R48" s="11" t="s">
        <v>203</v>
      </c>
      <c r="S48" s="73">
        <f t="shared" si="1"/>
        <v>2</v>
      </c>
      <c r="T48" s="159">
        <v>2</v>
      </c>
      <c r="U48" s="165">
        <v>46</v>
      </c>
    </row>
    <row r="49" spans="1:21" ht="20.25" customHeight="1">
      <c r="A49" s="8">
        <v>47</v>
      </c>
      <c r="B49" s="130" t="s">
        <v>33</v>
      </c>
      <c r="C49" s="101"/>
      <c r="D49" s="13" t="s">
        <v>88</v>
      </c>
      <c r="E49" s="12"/>
      <c r="F49" s="145" t="s">
        <v>116</v>
      </c>
      <c r="G49" s="101"/>
      <c r="H49" s="87"/>
      <c r="I49" s="86"/>
      <c r="J49" s="87"/>
      <c r="K49" s="80"/>
      <c r="L49" s="81"/>
      <c r="M49" s="86"/>
      <c r="N49" s="14" t="s">
        <v>170</v>
      </c>
      <c r="O49" s="154">
        <v>2</v>
      </c>
      <c r="P49" s="12"/>
      <c r="Q49" s="81"/>
      <c r="R49" s="12" t="s">
        <v>204</v>
      </c>
      <c r="S49" s="73">
        <f t="shared" si="1"/>
        <v>2</v>
      </c>
      <c r="T49" s="159">
        <v>2</v>
      </c>
      <c r="U49" s="165">
        <v>47</v>
      </c>
    </row>
    <row r="50" spans="1:21" ht="20.25" customHeight="1">
      <c r="A50" s="8">
        <v>48</v>
      </c>
      <c r="B50" s="130" t="s">
        <v>26</v>
      </c>
      <c r="C50" s="133" t="s">
        <v>82</v>
      </c>
      <c r="D50" s="12"/>
      <c r="E50" s="12"/>
      <c r="F50" s="142"/>
      <c r="G50" s="101"/>
      <c r="H50" s="87"/>
      <c r="I50" s="101"/>
      <c r="J50" s="87"/>
      <c r="K50" s="80"/>
      <c r="L50" s="81"/>
      <c r="M50" s="86"/>
      <c r="N50" s="14" t="s">
        <v>170</v>
      </c>
      <c r="O50" s="153">
        <v>2</v>
      </c>
      <c r="P50" s="11"/>
      <c r="Q50" s="87"/>
      <c r="R50" s="11" t="s">
        <v>202</v>
      </c>
      <c r="S50" s="73">
        <f t="shared" si="1"/>
        <v>2</v>
      </c>
      <c r="T50" s="159">
        <v>2</v>
      </c>
      <c r="U50" s="166">
        <v>48</v>
      </c>
    </row>
    <row r="51" spans="1:21" ht="20.25" customHeight="1">
      <c r="A51" s="8">
        <v>49</v>
      </c>
      <c r="B51" s="130" t="s">
        <v>37</v>
      </c>
      <c r="C51" s="101"/>
      <c r="D51" s="12"/>
      <c r="E51" s="13" t="s">
        <v>117</v>
      </c>
      <c r="F51" s="142"/>
      <c r="G51" s="86"/>
      <c r="H51" s="87"/>
      <c r="I51" s="86"/>
      <c r="J51" s="87"/>
      <c r="K51" s="80"/>
      <c r="L51" s="81"/>
      <c r="M51" s="86"/>
      <c r="N51" s="11"/>
      <c r="O51" s="62"/>
      <c r="P51" s="11"/>
      <c r="Q51" s="87"/>
      <c r="R51" s="11">
        <v>0</v>
      </c>
      <c r="S51" s="73">
        <f t="shared" si="1"/>
        <v>0</v>
      </c>
      <c r="T51" s="159">
        <v>0</v>
      </c>
      <c r="U51" s="165" t="s">
        <v>254</v>
      </c>
    </row>
    <row r="52" spans="1:21" ht="20.25" customHeight="1">
      <c r="A52" s="8">
        <v>50</v>
      </c>
      <c r="B52" s="130" t="s">
        <v>11</v>
      </c>
      <c r="C52" s="133" t="s">
        <v>80</v>
      </c>
      <c r="D52" s="17" t="s">
        <v>113</v>
      </c>
      <c r="E52" s="12"/>
      <c r="F52" s="142"/>
      <c r="G52" s="101"/>
      <c r="H52" s="87"/>
      <c r="I52" s="101"/>
      <c r="J52" s="87"/>
      <c r="K52" s="80"/>
      <c r="L52" s="81"/>
      <c r="M52" s="86"/>
      <c r="N52" s="11"/>
      <c r="O52" s="62"/>
      <c r="P52" s="11"/>
      <c r="Q52" s="87"/>
      <c r="R52" s="11">
        <v>0</v>
      </c>
      <c r="S52" s="73">
        <f t="shared" si="1"/>
        <v>0</v>
      </c>
      <c r="T52" s="159">
        <v>0</v>
      </c>
      <c r="U52" s="165" t="s">
        <v>254</v>
      </c>
    </row>
    <row r="53" spans="1:21" ht="20.25" customHeight="1">
      <c r="A53" s="8">
        <v>51</v>
      </c>
      <c r="B53" s="130" t="s">
        <v>249</v>
      </c>
      <c r="C53" s="101"/>
      <c r="D53" s="12"/>
      <c r="E53" s="12"/>
      <c r="F53" s="142"/>
      <c r="G53" s="101"/>
      <c r="H53" s="87"/>
      <c r="I53" s="101"/>
      <c r="J53" s="87"/>
      <c r="K53" s="80"/>
      <c r="L53" s="81"/>
      <c r="M53" s="80"/>
      <c r="N53" s="12"/>
      <c r="O53" s="61"/>
      <c r="P53" s="12"/>
      <c r="Q53" s="81"/>
      <c r="R53" s="12">
        <v>0</v>
      </c>
      <c r="S53" s="73">
        <f t="shared" si="1"/>
        <v>0</v>
      </c>
      <c r="T53" s="159">
        <v>0</v>
      </c>
      <c r="U53" s="165" t="s">
        <v>254</v>
      </c>
    </row>
    <row r="54" spans="1:21" ht="20.25" customHeight="1">
      <c r="A54" s="8">
        <v>52</v>
      </c>
      <c r="B54" s="130" t="s">
        <v>168</v>
      </c>
      <c r="C54" s="101"/>
      <c r="D54" s="12"/>
      <c r="E54" s="12"/>
      <c r="F54" s="142"/>
      <c r="G54" s="101"/>
      <c r="H54" s="87"/>
      <c r="I54" s="101"/>
      <c r="J54" s="87"/>
      <c r="K54" s="80"/>
      <c r="L54" s="81"/>
      <c r="M54" s="80"/>
      <c r="N54" s="12"/>
      <c r="O54" s="61"/>
      <c r="P54" s="12"/>
      <c r="Q54" s="81"/>
      <c r="R54" s="12">
        <v>0</v>
      </c>
      <c r="S54" s="73">
        <f t="shared" si="1"/>
        <v>0</v>
      </c>
      <c r="T54" s="159">
        <v>0</v>
      </c>
      <c r="U54" s="165" t="s">
        <v>254</v>
      </c>
    </row>
    <row r="55" spans="1:21" ht="20.25" customHeight="1">
      <c r="A55" s="8">
        <v>53</v>
      </c>
      <c r="B55" s="130" t="s">
        <v>150</v>
      </c>
      <c r="C55" s="101"/>
      <c r="D55" s="12"/>
      <c r="E55" s="12"/>
      <c r="F55" s="142"/>
      <c r="G55" s="101"/>
      <c r="H55" s="87"/>
      <c r="I55" s="101"/>
      <c r="J55" s="87"/>
      <c r="K55" s="80"/>
      <c r="L55" s="81"/>
      <c r="M55" s="80"/>
      <c r="N55" s="12"/>
      <c r="O55" s="61"/>
      <c r="P55" s="12"/>
      <c r="Q55" s="81"/>
      <c r="R55" s="12">
        <v>0</v>
      </c>
      <c r="S55" s="73">
        <f t="shared" si="1"/>
        <v>0</v>
      </c>
      <c r="T55" s="159">
        <v>0</v>
      </c>
      <c r="U55" s="165" t="s">
        <v>254</v>
      </c>
    </row>
    <row r="56" spans="1:21" ht="20.25" customHeight="1">
      <c r="A56" s="8">
        <v>54</v>
      </c>
      <c r="B56" s="130" t="s">
        <v>167</v>
      </c>
      <c r="C56" s="101"/>
      <c r="D56" s="12"/>
      <c r="E56" s="12"/>
      <c r="F56" s="142"/>
      <c r="G56" s="86"/>
      <c r="H56" s="87"/>
      <c r="I56" s="86"/>
      <c r="J56" s="87"/>
      <c r="K56" s="80"/>
      <c r="L56" s="81"/>
      <c r="M56" s="80"/>
      <c r="N56" s="12"/>
      <c r="O56" s="61"/>
      <c r="P56" s="12"/>
      <c r="Q56" s="81"/>
      <c r="R56" s="12">
        <v>0</v>
      </c>
      <c r="S56" s="73">
        <f t="shared" si="1"/>
        <v>0</v>
      </c>
      <c r="T56" s="159">
        <v>0</v>
      </c>
      <c r="U56" s="165" t="s">
        <v>254</v>
      </c>
    </row>
    <row r="57" spans="1:21" ht="20.25" customHeight="1">
      <c r="A57" s="8">
        <v>55</v>
      </c>
      <c r="B57" s="130" t="s">
        <v>27</v>
      </c>
      <c r="C57" s="237" t="s">
        <v>71</v>
      </c>
      <c r="D57" s="13" t="s">
        <v>99</v>
      </c>
      <c r="E57" s="12"/>
      <c r="F57" s="142"/>
      <c r="G57" s="86"/>
      <c r="H57" s="87"/>
      <c r="I57" s="80"/>
      <c r="J57" s="81"/>
      <c r="K57" s="80"/>
      <c r="L57" s="81"/>
      <c r="M57" s="86"/>
      <c r="N57" s="11"/>
      <c r="O57" s="62"/>
      <c r="P57" s="11"/>
      <c r="Q57" s="87"/>
      <c r="R57" s="11">
        <v>0</v>
      </c>
      <c r="S57" s="73">
        <f t="shared" si="1"/>
        <v>0</v>
      </c>
      <c r="T57" s="159">
        <v>0</v>
      </c>
      <c r="U57" s="165" t="s">
        <v>254</v>
      </c>
    </row>
    <row r="58" spans="1:21" ht="20.25" customHeight="1" thickBot="1">
      <c r="A58" s="8">
        <v>56</v>
      </c>
      <c r="B58" s="130" t="s">
        <v>200</v>
      </c>
      <c r="C58" s="121"/>
      <c r="D58" s="147"/>
      <c r="E58" s="147"/>
      <c r="F58" s="148"/>
      <c r="G58" s="121"/>
      <c r="H58" s="109"/>
      <c r="I58" s="121"/>
      <c r="J58" s="109"/>
      <c r="K58" s="118"/>
      <c r="L58" s="119"/>
      <c r="M58" s="118"/>
      <c r="N58" s="147"/>
      <c r="O58" s="247"/>
      <c r="P58" s="147"/>
      <c r="Q58" s="119"/>
      <c r="R58" s="12">
        <v>0</v>
      </c>
      <c r="S58" s="73">
        <f t="shared" si="1"/>
        <v>0</v>
      </c>
      <c r="T58" s="159">
        <v>0</v>
      </c>
      <c r="U58" s="165" t="s">
        <v>254</v>
      </c>
    </row>
    <row r="59" spans="1:21" ht="20.25" customHeight="1">
      <c r="A59" s="30"/>
      <c r="B59" s="157" t="s">
        <v>121</v>
      </c>
      <c r="C59" s="236">
        <v>29</v>
      </c>
      <c r="D59" s="238">
        <v>32</v>
      </c>
      <c r="E59" s="238">
        <v>24</v>
      </c>
      <c r="F59" s="236">
        <v>30</v>
      </c>
      <c r="G59" s="240">
        <v>27</v>
      </c>
      <c r="H59" s="242"/>
      <c r="I59" s="240">
        <v>27</v>
      </c>
      <c r="J59" s="242"/>
      <c r="K59" s="243" t="s">
        <v>157</v>
      </c>
      <c r="L59" s="244"/>
      <c r="M59" s="245" t="s">
        <v>138</v>
      </c>
      <c r="N59" s="245" t="s">
        <v>141</v>
      </c>
      <c r="O59" s="246"/>
      <c r="P59" s="245" t="s">
        <v>145</v>
      </c>
      <c r="Q59" s="246"/>
      <c r="R59" s="11"/>
      <c r="S59" s="120"/>
      <c r="T59" s="29"/>
      <c r="U59" s="163"/>
    </row>
    <row r="60" spans="1:20" ht="12.75">
      <c r="A60" s="24"/>
      <c r="B60" s="23"/>
      <c r="C60" s="23"/>
      <c r="D60" s="1" t="s">
        <v>248</v>
      </c>
      <c r="E60" s="1" t="s">
        <v>123</v>
      </c>
      <c r="F60" s="31" t="s">
        <v>247</v>
      </c>
      <c r="G60" s="25" t="s">
        <v>122</v>
      </c>
      <c r="H60" s="63"/>
      <c r="I60" s="25" t="s">
        <v>126</v>
      </c>
      <c r="J60" s="63"/>
      <c r="K60" s="32" t="s">
        <v>154</v>
      </c>
      <c r="L60" s="65"/>
      <c r="M60" s="26"/>
      <c r="N60" s="23" t="s">
        <v>122</v>
      </c>
      <c r="O60" s="123"/>
      <c r="P60" s="23" t="s">
        <v>126</v>
      </c>
      <c r="Q60" s="67"/>
      <c r="R60" s="58"/>
      <c r="S60" s="70"/>
      <c r="T60" s="23"/>
    </row>
  </sheetData>
  <sheetProtection/>
  <autoFilter ref="A2:U60">
    <sortState ref="A3:U60">
      <sortCondition descending="1" sortBy="value" ref="T3:T60"/>
    </sortState>
  </autoFilter>
  <printOptions/>
  <pageMargins left="0.1968503937007874" right="0.1968503937007874" top="0.22" bottom="0.31496062992125984" header="0.35433070866141736" footer="0.15748031496062992"/>
  <pageSetup fitToHeight="1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zoomScale="86" zoomScaleNormal="86" zoomScalePageLayoutView="0" workbookViewId="0" topLeftCell="A1">
      <selection activeCell="V20" sqref="V20"/>
    </sheetView>
  </sheetViews>
  <sheetFormatPr defaultColWidth="9.140625" defaultRowHeight="12.75"/>
  <cols>
    <col min="1" max="1" width="9.7109375" style="9" customWidth="1"/>
    <col min="2" max="2" width="9.8515625" style="0" customWidth="1"/>
    <col min="3" max="3" width="10.140625" style="0" customWidth="1"/>
    <col min="4" max="4" width="10.00390625" style="0" customWidth="1"/>
    <col min="5" max="5" width="10.421875" style="0" customWidth="1"/>
    <col min="6" max="6" width="10.00390625" style="0" customWidth="1"/>
    <col min="7" max="7" width="10.28125" style="0" customWidth="1"/>
    <col min="8" max="8" width="10.140625" style="0" customWidth="1"/>
    <col min="9" max="9" width="13.140625" style="0" customWidth="1"/>
    <col min="10" max="10" width="10.8515625" style="0" customWidth="1"/>
    <col min="11" max="11" width="11.8515625" style="28" customWidth="1"/>
    <col min="12" max="12" width="9.8515625" style="28" customWidth="1"/>
    <col min="13" max="13" width="13.7109375" style="28" customWidth="1"/>
    <col min="14" max="14" width="9.57421875" style="28" customWidth="1"/>
    <col min="15" max="16" width="9.140625" style="28" customWidth="1"/>
    <col min="17" max="17" width="9.8515625" style="28" customWidth="1"/>
    <col min="18" max="18" width="9.28125" style="28" customWidth="1"/>
    <col min="19" max="19" width="10.00390625" style="28" customWidth="1"/>
    <col min="20" max="20" width="8.7109375" style="21" customWidth="1"/>
    <col min="21" max="21" width="9.00390625" style="0" customWidth="1"/>
    <col min="22" max="22" width="10.00390625" style="0" customWidth="1"/>
    <col min="23" max="23" width="8.421875" style="0" customWidth="1"/>
    <col min="24" max="24" width="11.57421875" style="0" customWidth="1"/>
  </cols>
  <sheetData>
    <row r="1" spans="1:24" ht="21.75" customHeight="1" thickBot="1">
      <c r="A1" s="324" t="s">
        <v>173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1"/>
      <c r="X1" s="1"/>
    </row>
    <row r="2" spans="1:24" ht="33.75" customHeight="1" thickBot="1">
      <c r="A2" s="325" t="s">
        <v>175</v>
      </c>
      <c r="B2" s="326"/>
      <c r="C2" s="326"/>
      <c r="D2" s="326"/>
      <c r="E2" s="326"/>
      <c r="F2" s="326"/>
      <c r="G2" s="326"/>
      <c r="H2" s="327"/>
      <c r="I2" s="328" t="s">
        <v>176</v>
      </c>
      <c r="J2" s="329"/>
      <c r="K2" s="332" t="s">
        <v>174</v>
      </c>
      <c r="L2" s="333"/>
      <c r="M2" s="336" t="s">
        <v>379</v>
      </c>
      <c r="N2" s="337"/>
      <c r="O2" s="340" t="s">
        <v>385</v>
      </c>
      <c r="P2" s="341"/>
      <c r="Q2" s="344" t="s">
        <v>384</v>
      </c>
      <c r="R2" s="345"/>
      <c r="S2" s="348" t="s">
        <v>177</v>
      </c>
      <c r="T2" s="349"/>
      <c r="U2" s="352" t="s">
        <v>306</v>
      </c>
      <c r="V2" s="353"/>
      <c r="W2" s="3"/>
      <c r="X2" s="1"/>
    </row>
    <row r="3" spans="1:24" ht="20.25" customHeight="1">
      <c r="A3" s="356" t="s">
        <v>178</v>
      </c>
      <c r="B3" s="357"/>
      <c r="C3" s="320" t="s">
        <v>179</v>
      </c>
      <c r="D3" s="321"/>
      <c r="E3" s="322" t="s">
        <v>180</v>
      </c>
      <c r="F3" s="323"/>
      <c r="G3" s="320" t="s">
        <v>181</v>
      </c>
      <c r="H3" s="321"/>
      <c r="I3" s="330"/>
      <c r="J3" s="331"/>
      <c r="K3" s="334"/>
      <c r="L3" s="335"/>
      <c r="M3" s="338"/>
      <c r="N3" s="339"/>
      <c r="O3" s="342"/>
      <c r="P3" s="343"/>
      <c r="Q3" s="346"/>
      <c r="R3" s="347"/>
      <c r="S3" s="350"/>
      <c r="T3" s="351"/>
      <c r="U3" s="354"/>
      <c r="V3" s="355"/>
      <c r="W3" s="2"/>
      <c r="X3" s="1"/>
    </row>
    <row r="4" spans="1:22" ht="20.25" customHeight="1" thickBot="1">
      <c r="A4" s="34" t="s">
        <v>182</v>
      </c>
      <c r="B4" s="41" t="s">
        <v>183</v>
      </c>
      <c r="C4" s="43" t="s">
        <v>182</v>
      </c>
      <c r="D4" s="44" t="s">
        <v>183</v>
      </c>
      <c r="E4" s="46" t="s">
        <v>182</v>
      </c>
      <c r="F4" s="35" t="s">
        <v>183</v>
      </c>
      <c r="G4" s="43" t="s">
        <v>182</v>
      </c>
      <c r="H4" s="35" t="s">
        <v>183</v>
      </c>
      <c r="I4" s="192" t="s">
        <v>182</v>
      </c>
      <c r="J4" s="193" t="s">
        <v>183</v>
      </c>
      <c r="K4" s="190" t="s">
        <v>182</v>
      </c>
      <c r="L4" s="191" t="s">
        <v>183</v>
      </c>
      <c r="M4" s="194" t="s">
        <v>182</v>
      </c>
      <c r="N4" s="195" t="s">
        <v>183</v>
      </c>
      <c r="O4" s="216" t="s">
        <v>182</v>
      </c>
      <c r="P4" s="217" t="s">
        <v>183</v>
      </c>
      <c r="Q4" s="218" t="s">
        <v>182</v>
      </c>
      <c r="R4" s="219" t="s">
        <v>183</v>
      </c>
      <c r="S4" s="214" t="s">
        <v>182</v>
      </c>
      <c r="T4" s="220" t="s">
        <v>183</v>
      </c>
      <c r="U4" s="36" t="s">
        <v>182</v>
      </c>
      <c r="V4" s="222" t="s">
        <v>183</v>
      </c>
    </row>
    <row r="5" spans="1:24" ht="20.25" customHeight="1">
      <c r="A5" s="33">
        <v>1</v>
      </c>
      <c r="B5" s="59">
        <v>100</v>
      </c>
      <c r="C5" s="33">
        <v>1</v>
      </c>
      <c r="D5" s="209">
        <v>66</v>
      </c>
      <c r="E5" s="33">
        <v>1</v>
      </c>
      <c r="F5" s="209">
        <v>40</v>
      </c>
      <c r="G5" s="51" t="s">
        <v>137</v>
      </c>
      <c r="H5" s="209">
        <v>20</v>
      </c>
      <c r="I5" s="51" t="s">
        <v>137</v>
      </c>
      <c r="J5" s="37" t="s">
        <v>440</v>
      </c>
      <c r="K5" s="225" t="s">
        <v>137</v>
      </c>
      <c r="L5" s="295" t="s">
        <v>388</v>
      </c>
      <c r="M5" s="51" t="s">
        <v>137</v>
      </c>
      <c r="N5" s="37" t="s">
        <v>387</v>
      </c>
      <c r="O5" s="225" t="s">
        <v>137</v>
      </c>
      <c r="P5" s="37" t="s">
        <v>195</v>
      </c>
      <c r="Q5" s="225" t="s">
        <v>137</v>
      </c>
      <c r="R5" s="295" t="s">
        <v>383</v>
      </c>
      <c r="S5" s="51" t="s">
        <v>137</v>
      </c>
      <c r="T5" s="37" t="s">
        <v>380</v>
      </c>
      <c r="U5" s="225" t="s">
        <v>137</v>
      </c>
      <c r="V5" s="37" t="s">
        <v>184</v>
      </c>
      <c r="W5" s="2"/>
      <c r="X5" s="1"/>
    </row>
    <row r="6" spans="1:24" ht="20.25" customHeight="1">
      <c r="A6" s="38">
        <v>2</v>
      </c>
      <c r="B6" s="49">
        <v>95</v>
      </c>
      <c r="C6" s="38">
        <v>2</v>
      </c>
      <c r="D6" s="210">
        <v>63</v>
      </c>
      <c r="E6" s="38">
        <v>2</v>
      </c>
      <c r="F6" s="210">
        <v>37</v>
      </c>
      <c r="G6" s="47" t="s">
        <v>136</v>
      </c>
      <c r="H6" s="210">
        <v>17</v>
      </c>
      <c r="I6" s="47" t="s">
        <v>136</v>
      </c>
      <c r="J6" s="39" t="s">
        <v>196</v>
      </c>
      <c r="K6" s="226" t="s">
        <v>136</v>
      </c>
      <c r="L6" s="293" t="s">
        <v>441</v>
      </c>
      <c r="M6" s="47" t="s">
        <v>136</v>
      </c>
      <c r="N6" s="39" t="s">
        <v>383</v>
      </c>
      <c r="O6" s="226" t="s">
        <v>136</v>
      </c>
      <c r="P6" s="39" t="s">
        <v>571</v>
      </c>
      <c r="Q6" s="226" t="s">
        <v>136</v>
      </c>
      <c r="R6" s="293" t="s">
        <v>184</v>
      </c>
      <c r="S6" s="47" t="s">
        <v>136</v>
      </c>
      <c r="T6" s="39" t="s">
        <v>508</v>
      </c>
      <c r="U6" s="226" t="s">
        <v>136</v>
      </c>
      <c r="V6" s="39" t="s">
        <v>185</v>
      </c>
      <c r="W6" s="2"/>
      <c r="X6" s="1"/>
    </row>
    <row r="7" spans="1:24" ht="20.25" customHeight="1">
      <c r="A7" s="38">
        <v>3</v>
      </c>
      <c r="B7" s="49">
        <v>90</v>
      </c>
      <c r="C7" s="38">
        <v>3</v>
      </c>
      <c r="D7" s="210">
        <v>60</v>
      </c>
      <c r="E7" s="38">
        <v>3</v>
      </c>
      <c r="F7" s="210">
        <v>34</v>
      </c>
      <c r="G7" s="47" t="s">
        <v>44</v>
      </c>
      <c r="H7" s="210">
        <v>14</v>
      </c>
      <c r="I7" s="52" t="s">
        <v>44</v>
      </c>
      <c r="J7" s="39" t="s">
        <v>195</v>
      </c>
      <c r="K7" s="226" t="s">
        <v>44</v>
      </c>
      <c r="L7" s="293" t="s">
        <v>509</v>
      </c>
      <c r="M7" s="47" t="s">
        <v>44</v>
      </c>
      <c r="N7" s="39" t="s">
        <v>386</v>
      </c>
      <c r="O7" s="226" t="s">
        <v>44</v>
      </c>
      <c r="P7" s="39" t="s">
        <v>194</v>
      </c>
      <c r="Q7" s="226" t="s">
        <v>44</v>
      </c>
      <c r="R7" s="293" t="s">
        <v>185</v>
      </c>
      <c r="S7" s="47" t="s">
        <v>44</v>
      </c>
      <c r="T7" s="39" t="s">
        <v>443</v>
      </c>
      <c r="U7" s="226" t="s">
        <v>44</v>
      </c>
      <c r="V7" s="39" t="s">
        <v>145</v>
      </c>
      <c r="W7" s="2"/>
      <c r="X7" s="1"/>
    </row>
    <row r="8" spans="1:24" ht="20.25" customHeight="1">
      <c r="A8" s="38">
        <v>4</v>
      </c>
      <c r="B8" s="49">
        <v>86</v>
      </c>
      <c r="C8" s="38">
        <v>4</v>
      </c>
      <c r="D8" s="212">
        <v>58</v>
      </c>
      <c r="E8" s="38">
        <v>4</v>
      </c>
      <c r="F8" s="210">
        <v>32</v>
      </c>
      <c r="G8" s="48" t="s">
        <v>131</v>
      </c>
      <c r="H8" s="281">
        <v>12</v>
      </c>
      <c r="I8" s="53" t="s">
        <v>131</v>
      </c>
      <c r="J8" s="40" t="s">
        <v>441</v>
      </c>
      <c r="K8" s="227" t="s">
        <v>131</v>
      </c>
      <c r="L8" s="296" t="s">
        <v>515</v>
      </c>
      <c r="M8" s="48" t="s">
        <v>131</v>
      </c>
      <c r="N8" s="40" t="s">
        <v>185</v>
      </c>
      <c r="O8" s="227" t="s">
        <v>131</v>
      </c>
      <c r="P8" s="40" t="s">
        <v>193</v>
      </c>
      <c r="Q8" s="227" t="s">
        <v>131</v>
      </c>
      <c r="R8" s="296" t="s">
        <v>145</v>
      </c>
      <c r="S8" s="47" t="s">
        <v>131</v>
      </c>
      <c r="T8" s="40" t="s">
        <v>511</v>
      </c>
      <c r="U8" s="227" t="s">
        <v>131</v>
      </c>
      <c r="V8" s="40" t="s">
        <v>192</v>
      </c>
      <c r="W8" s="2"/>
      <c r="X8" s="1"/>
    </row>
    <row r="9" spans="1:24" ht="20.25" customHeight="1">
      <c r="A9" s="38">
        <v>5</v>
      </c>
      <c r="B9" s="49">
        <v>83</v>
      </c>
      <c r="C9" s="38">
        <v>5</v>
      </c>
      <c r="D9" s="210">
        <v>56</v>
      </c>
      <c r="E9" s="38">
        <v>5</v>
      </c>
      <c r="F9" s="210">
        <v>30</v>
      </c>
      <c r="G9" s="47" t="s">
        <v>142</v>
      </c>
      <c r="H9" s="210">
        <v>10</v>
      </c>
      <c r="I9" s="47" t="s">
        <v>142</v>
      </c>
      <c r="J9" s="39" t="s">
        <v>509</v>
      </c>
      <c r="K9" s="226" t="s">
        <v>142</v>
      </c>
      <c r="L9" s="293" t="s">
        <v>512</v>
      </c>
      <c r="M9" s="47" t="s">
        <v>142</v>
      </c>
      <c r="N9" s="39" t="s">
        <v>145</v>
      </c>
      <c r="O9" s="226" t="s">
        <v>142</v>
      </c>
      <c r="P9" s="39" t="s">
        <v>157</v>
      </c>
      <c r="Q9" s="226" t="s">
        <v>142</v>
      </c>
      <c r="R9" s="293" t="s">
        <v>188</v>
      </c>
      <c r="S9" s="47" t="s">
        <v>158</v>
      </c>
      <c r="T9" s="39" t="s">
        <v>523</v>
      </c>
      <c r="U9" s="226" t="s">
        <v>142</v>
      </c>
      <c r="V9" s="39" t="s">
        <v>130</v>
      </c>
      <c r="W9" s="4"/>
      <c r="X9" s="1"/>
    </row>
    <row r="10" spans="1:24" ht="20.25" customHeight="1">
      <c r="A10" s="38">
        <v>6</v>
      </c>
      <c r="B10" s="49">
        <v>80</v>
      </c>
      <c r="C10" s="38">
        <v>6</v>
      </c>
      <c r="D10" s="210">
        <v>54</v>
      </c>
      <c r="E10" s="38">
        <v>6</v>
      </c>
      <c r="F10" s="210">
        <v>28</v>
      </c>
      <c r="G10" s="48" t="s">
        <v>143</v>
      </c>
      <c r="H10" s="281">
        <v>8</v>
      </c>
      <c r="I10" s="53" t="s">
        <v>143</v>
      </c>
      <c r="J10" s="40" t="s">
        <v>510</v>
      </c>
      <c r="K10" s="227" t="s">
        <v>143</v>
      </c>
      <c r="L10" s="296" t="s">
        <v>141</v>
      </c>
      <c r="M10" s="48" t="s">
        <v>143</v>
      </c>
      <c r="N10" s="40" t="s">
        <v>191</v>
      </c>
      <c r="O10" s="227" t="s">
        <v>143</v>
      </c>
      <c r="P10" s="40" t="s">
        <v>574</v>
      </c>
      <c r="Q10" s="227" t="s">
        <v>143</v>
      </c>
      <c r="R10" s="296" t="s">
        <v>190</v>
      </c>
      <c r="S10" s="47" t="s">
        <v>159</v>
      </c>
      <c r="T10" s="40" t="s">
        <v>524</v>
      </c>
      <c r="U10" s="227" t="s">
        <v>143</v>
      </c>
      <c r="V10" s="40" t="s">
        <v>140</v>
      </c>
      <c r="W10" s="2"/>
      <c r="X10" s="1"/>
    </row>
    <row r="11" spans="1:24" ht="20.25" customHeight="1">
      <c r="A11" s="38">
        <v>7</v>
      </c>
      <c r="B11" s="49">
        <v>78</v>
      </c>
      <c r="C11" s="38">
        <v>7</v>
      </c>
      <c r="D11" s="212">
        <v>52</v>
      </c>
      <c r="E11" s="38">
        <v>7</v>
      </c>
      <c r="F11" s="210">
        <v>27</v>
      </c>
      <c r="G11" s="48" t="s">
        <v>139</v>
      </c>
      <c r="H11" s="281">
        <v>7</v>
      </c>
      <c r="I11" s="53" t="s">
        <v>139</v>
      </c>
      <c r="J11" s="40" t="s">
        <v>189</v>
      </c>
      <c r="K11" s="227" t="s">
        <v>139</v>
      </c>
      <c r="L11" s="296" t="s">
        <v>442</v>
      </c>
      <c r="M11" s="48" t="s">
        <v>139</v>
      </c>
      <c r="N11" s="40" t="s">
        <v>125</v>
      </c>
      <c r="O11" s="227" t="s">
        <v>139</v>
      </c>
      <c r="P11" s="40" t="s">
        <v>184</v>
      </c>
      <c r="Q11" s="227" t="s">
        <v>139</v>
      </c>
      <c r="R11" s="296" t="s">
        <v>192</v>
      </c>
      <c r="S11" s="47" t="s">
        <v>190</v>
      </c>
      <c r="T11" s="40" t="s">
        <v>194</v>
      </c>
      <c r="U11" s="227" t="s">
        <v>139</v>
      </c>
      <c r="V11" s="40" t="s">
        <v>143</v>
      </c>
      <c r="W11" s="2"/>
      <c r="X11" s="1"/>
    </row>
    <row r="12" spans="1:24" ht="20.25" customHeight="1" thickBot="1">
      <c r="A12" s="38">
        <v>8</v>
      </c>
      <c r="B12" s="49">
        <v>76</v>
      </c>
      <c r="C12" s="38">
        <v>8</v>
      </c>
      <c r="D12" s="210">
        <v>50</v>
      </c>
      <c r="E12" s="38">
        <v>8</v>
      </c>
      <c r="F12" s="210">
        <v>26</v>
      </c>
      <c r="G12" s="47" t="s">
        <v>140</v>
      </c>
      <c r="H12" s="210">
        <v>6</v>
      </c>
      <c r="I12" s="47" t="s">
        <v>140</v>
      </c>
      <c r="J12" s="39" t="s">
        <v>302</v>
      </c>
      <c r="K12" s="226" t="s">
        <v>140</v>
      </c>
      <c r="L12" s="293" t="s">
        <v>274</v>
      </c>
      <c r="M12" s="47" t="s">
        <v>140</v>
      </c>
      <c r="N12" s="39" t="s">
        <v>134</v>
      </c>
      <c r="O12" s="226" t="s">
        <v>140</v>
      </c>
      <c r="P12" s="39" t="s">
        <v>575</v>
      </c>
      <c r="Q12" s="226" t="s">
        <v>140</v>
      </c>
      <c r="R12" s="293" t="s">
        <v>125</v>
      </c>
      <c r="S12" s="47" t="s">
        <v>188</v>
      </c>
      <c r="T12" s="39" t="s">
        <v>512</v>
      </c>
      <c r="U12" s="228" t="s">
        <v>140</v>
      </c>
      <c r="V12" s="45" t="s">
        <v>131</v>
      </c>
      <c r="W12" s="2"/>
      <c r="X12" s="1"/>
    </row>
    <row r="13" spans="1:24" ht="20.25" customHeight="1">
      <c r="A13" s="38">
        <v>9</v>
      </c>
      <c r="B13" s="49">
        <v>74</v>
      </c>
      <c r="C13" s="38">
        <v>9</v>
      </c>
      <c r="D13" s="210">
        <v>48</v>
      </c>
      <c r="E13" s="38">
        <v>9</v>
      </c>
      <c r="F13" s="210">
        <v>25</v>
      </c>
      <c r="G13" s="47" t="s">
        <v>129</v>
      </c>
      <c r="H13" s="210">
        <v>5</v>
      </c>
      <c r="I13" s="52" t="s">
        <v>158</v>
      </c>
      <c r="J13" s="39" t="s">
        <v>515</v>
      </c>
      <c r="K13" s="226" t="s">
        <v>158</v>
      </c>
      <c r="L13" s="293" t="s">
        <v>141</v>
      </c>
      <c r="M13" s="47" t="s">
        <v>158</v>
      </c>
      <c r="N13" s="39" t="s">
        <v>191</v>
      </c>
      <c r="O13" s="226" t="s">
        <v>158</v>
      </c>
      <c r="P13" s="39" t="s">
        <v>197</v>
      </c>
      <c r="Q13" s="226" t="s">
        <v>158</v>
      </c>
      <c r="R13" s="293" t="s">
        <v>191</v>
      </c>
      <c r="S13" s="47" t="s">
        <v>171</v>
      </c>
      <c r="T13" s="39" t="s">
        <v>442</v>
      </c>
      <c r="U13" s="57"/>
      <c r="V13" s="57"/>
      <c r="W13" s="2"/>
      <c r="X13" s="1"/>
    </row>
    <row r="14" spans="1:24" ht="20.25" customHeight="1">
      <c r="A14" s="38">
        <v>10</v>
      </c>
      <c r="B14" s="49">
        <v>72</v>
      </c>
      <c r="C14" s="38">
        <v>10</v>
      </c>
      <c r="D14" s="212">
        <v>46</v>
      </c>
      <c r="E14" s="38">
        <v>10</v>
      </c>
      <c r="F14" s="210">
        <v>24</v>
      </c>
      <c r="G14" s="48" t="s">
        <v>130</v>
      </c>
      <c r="H14" s="281">
        <v>4</v>
      </c>
      <c r="I14" s="52" t="s">
        <v>129</v>
      </c>
      <c r="J14" s="39" t="s">
        <v>197</v>
      </c>
      <c r="K14" s="227" t="s">
        <v>129</v>
      </c>
      <c r="L14" s="296" t="s">
        <v>138</v>
      </c>
      <c r="M14" s="48" t="s">
        <v>129</v>
      </c>
      <c r="N14" s="40" t="s">
        <v>129</v>
      </c>
      <c r="O14" s="227" t="s">
        <v>159</v>
      </c>
      <c r="P14" s="40" t="s">
        <v>186</v>
      </c>
      <c r="Q14" s="227" t="s">
        <v>129</v>
      </c>
      <c r="R14" s="296" t="s">
        <v>134</v>
      </c>
      <c r="S14" s="47" t="s">
        <v>155</v>
      </c>
      <c r="T14" s="39" t="s">
        <v>184</v>
      </c>
      <c r="U14" s="56"/>
      <c r="V14" s="56"/>
      <c r="W14" s="23"/>
      <c r="X14" s="23"/>
    </row>
    <row r="15" spans="1:24" ht="20.25" customHeight="1">
      <c r="A15" s="38">
        <v>11</v>
      </c>
      <c r="B15" s="49">
        <v>70</v>
      </c>
      <c r="C15" s="38">
        <v>11</v>
      </c>
      <c r="D15" s="210">
        <v>44</v>
      </c>
      <c r="E15" s="38">
        <v>11</v>
      </c>
      <c r="F15" s="210">
        <v>23</v>
      </c>
      <c r="G15" s="47" t="s">
        <v>135</v>
      </c>
      <c r="H15" s="210">
        <v>3</v>
      </c>
      <c r="I15" s="52" t="s">
        <v>130</v>
      </c>
      <c r="J15" s="39" t="s">
        <v>138</v>
      </c>
      <c r="K15" s="226" t="s">
        <v>130</v>
      </c>
      <c r="L15" s="293" t="s">
        <v>186</v>
      </c>
      <c r="M15" s="47" t="s">
        <v>130</v>
      </c>
      <c r="N15" s="39" t="s">
        <v>140</v>
      </c>
      <c r="O15" s="226" t="s">
        <v>190</v>
      </c>
      <c r="P15" s="39" t="s">
        <v>191</v>
      </c>
      <c r="Q15" s="226" t="s">
        <v>130</v>
      </c>
      <c r="R15" s="293" t="s">
        <v>130</v>
      </c>
      <c r="S15" s="47" t="s">
        <v>156</v>
      </c>
      <c r="T15" s="39" t="s">
        <v>513</v>
      </c>
      <c r="U15" s="57"/>
      <c r="V15" s="57"/>
      <c r="W15" s="2"/>
      <c r="X15" s="1"/>
    </row>
    <row r="16" spans="1:24" ht="20.25" customHeight="1">
      <c r="A16" s="38">
        <v>12</v>
      </c>
      <c r="B16" s="49">
        <v>68</v>
      </c>
      <c r="C16" s="38">
        <v>12</v>
      </c>
      <c r="D16" s="210">
        <v>42</v>
      </c>
      <c r="E16" s="38">
        <v>12</v>
      </c>
      <c r="F16" s="210">
        <v>22</v>
      </c>
      <c r="G16" s="47" t="s">
        <v>439</v>
      </c>
      <c r="H16" s="210">
        <v>2</v>
      </c>
      <c r="I16" s="52" t="s">
        <v>148</v>
      </c>
      <c r="J16" s="39" t="s">
        <v>513</v>
      </c>
      <c r="K16" s="226" t="s">
        <v>148</v>
      </c>
      <c r="L16" s="293" t="s">
        <v>188</v>
      </c>
      <c r="M16" s="47" t="s">
        <v>530</v>
      </c>
      <c r="N16" s="39" t="s">
        <v>139</v>
      </c>
      <c r="O16" s="226" t="s">
        <v>188</v>
      </c>
      <c r="P16" s="39" t="s">
        <v>125</v>
      </c>
      <c r="Q16" s="226" t="s">
        <v>135</v>
      </c>
      <c r="R16" s="293" t="s">
        <v>143</v>
      </c>
      <c r="S16" s="47" t="s">
        <v>381</v>
      </c>
      <c r="T16" s="39" t="s">
        <v>125</v>
      </c>
      <c r="U16" s="57"/>
      <c r="V16" s="57"/>
      <c r="W16" s="23"/>
      <c r="X16" s="23"/>
    </row>
    <row r="17" spans="1:24" ht="20.25" customHeight="1" thickBot="1">
      <c r="A17" s="42" t="s">
        <v>390</v>
      </c>
      <c r="B17" s="50">
        <v>67</v>
      </c>
      <c r="C17" s="42" t="s">
        <v>390</v>
      </c>
      <c r="D17" s="213">
        <v>41</v>
      </c>
      <c r="E17" s="42" t="s">
        <v>390</v>
      </c>
      <c r="F17" s="211">
        <v>21</v>
      </c>
      <c r="G17" s="54" t="s">
        <v>390</v>
      </c>
      <c r="H17" s="282" t="s">
        <v>137</v>
      </c>
      <c r="I17" s="52" t="s">
        <v>149</v>
      </c>
      <c r="J17" s="39" t="s">
        <v>188</v>
      </c>
      <c r="K17" s="226" t="s">
        <v>433</v>
      </c>
      <c r="L17" s="293" t="s">
        <v>125</v>
      </c>
      <c r="M17" s="48" t="s">
        <v>531</v>
      </c>
      <c r="N17" s="40" t="s">
        <v>143</v>
      </c>
      <c r="O17" s="227" t="s">
        <v>171</v>
      </c>
      <c r="P17" s="40" t="s">
        <v>140</v>
      </c>
      <c r="Q17" s="227" t="s">
        <v>134</v>
      </c>
      <c r="R17" s="296" t="s">
        <v>131</v>
      </c>
      <c r="S17" s="221" t="s">
        <v>382</v>
      </c>
      <c r="T17" s="215" t="s">
        <v>140</v>
      </c>
      <c r="U17" s="57"/>
      <c r="V17" s="57"/>
      <c r="W17" s="23"/>
      <c r="X17" s="23"/>
    </row>
    <row r="18" spans="1:24" ht="20.25" customHeight="1">
      <c r="A18" s="55"/>
      <c r="B18" s="55"/>
      <c r="C18" s="56"/>
      <c r="D18" s="57"/>
      <c r="E18" s="57"/>
      <c r="F18" s="57"/>
      <c r="G18" s="57"/>
      <c r="H18" s="57"/>
      <c r="I18" s="52" t="s">
        <v>516</v>
      </c>
      <c r="J18" s="39" t="s">
        <v>125</v>
      </c>
      <c r="K18" s="226" t="s">
        <v>389</v>
      </c>
      <c r="L18" s="293" t="s">
        <v>136</v>
      </c>
      <c r="M18" s="47" t="s">
        <v>529</v>
      </c>
      <c r="N18" s="39" t="s">
        <v>142</v>
      </c>
      <c r="O18" s="226" t="s">
        <v>155</v>
      </c>
      <c r="P18" s="39" t="s">
        <v>131</v>
      </c>
      <c r="Q18" s="226" t="s">
        <v>148</v>
      </c>
      <c r="R18" s="293" t="s">
        <v>142</v>
      </c>
      <c r="S18" s="47" t="s">
        <v>254</v>
      </c>
      <c r="T18" s="39" t="s">
        <v>131</v>
      </c>
      <c r="U18" s="57"/>
      <c r="V18" s="57"/>
      <c r="W18" s="2"/>
      <c r="X18" s="1"/>
    </row>
    <row r="19" spans="1:24" ht="20.25" customHeight="1" thickBot="1">
      <c r="A19" s="55"/>
      <c r="B19" s="55"/>
      <c r="C19" s="56"/>
      <c r="D19" s="57"/>
      <c r="E19" s="57"/>
      <c r="F19" s="57"/>
      <c r="G19" s="57"/>
      <c r="H19" s="57"/>
      <c r="I19" s="47" t="s">
        <v>517</v>
      </c>
      <c r="J19" s="39" t="s">
        <v>134</v>
      </c>
      <c r="K19" s="227" t="s">
        <v>432</v>
      </c>
      <c r="L19" s="296" t="s">
        <v>133</v>
      </c>
      <c r="M19" s="47" t="s">
        <v>402</v>
      </c>
      <c r="N19" s="39" t="s">
        <v>131</v>
      </c>
      <c r="O19" s="271" t="s">
        <v>572</v>
      </c>
      <c r="P19" s="268" t="s">
        <v>136</v>
      </c>
      <c r="Q19" s="228" t="s">
        <v>149</v>
      </c>
      <c r="R19" s="294" t="s">
        <v>136</v>
      </c>
      <c r="S19" s="54" t="s">
        <v>514</v>
      </c>
      <c r="T19" s="45" t="s">
        <v>136</v>
      </c>
      <c r="U19" s="57"/>
      <c r="V19" s="57"/>
      <c r="W19" s="2"/>
      <c r="X19" s="1"/>
    </row>
    <row r="20" spans="1:24" ht="31.5" customHeight="1" thickBot="1">
      <c r="A20" s="55"/>
      <c r="B20" s="55"/>
      <c r="C20" s="56"/>
      <c r="D20" s="57"/>
      <c r="E20" s="57"/>
      <c r="F20" s="57"/>
      <c r="G20" s="57"/>
      <c r="H20" s="57"/>
      <c r="I20" s="47" t="s">
        <v>171</v>
      </c>
      <c r="J20" s="39" t="s">
        <v>129</v>
      </c>
      <c r="K20" s="227" t="s">
        <v>520</v>
      </c>
      <c r="L20" s="293" t="s">
        <v>130</v>
      </c>
      <c r="M20" s="47" t="s">
        <v>528</v>
      </c>
      <c r="N20" s="39" t="s">
        <v>44</v>
      </c>
      <c r="O20" s="228" t="s">
        <v>573</v>
      </c>
      <c r="P20" s="45" t="s">
        <v>137</v>
      </c>
      <c r="Q20" s="57"/>
      <c r="R20" s="57"/>
      <c r="S20" s="57"/>
      <c r="T20" s="57"/>
      <c r="U20" s="57"/>
      <c r="V20" s="57"/>
      <c r="W20" s="4"/>
      <c r="X20" s="1"/>
    </row>
    <row r="21" spans="1:23" ht="20.25" customHeight="1">
      <c r="A21" s="55"/>
      <c r="B21" s="55"/>
      <c r="C21" s="56"/>
      <c r="D21" s="57"/>
      <c r="E21" s="57"/>
      <c r="F21" s="57"/>
      <c r="G21" s="57"/>
      <c r="H21" s="57"/>
      <c r="I21" s="47" t="s">
        <v>155</v>
      </c>
      <c r="J21" s="39" t="s">
        <v>143</v>
      </c>
      <c r="K21" s="226" t="s">
        <v>521</v>
      </c>
      <c r="L21" s="293" t="s">
        <v>140</v>
      </c>
      <c r="M21" s="47" t="s">
        <v>527</v>
      </c>
      <c r="N21" s="39" t="s">
        <v>136</v>
      </c>
      <c r="O21" s="57"/>
      <c r="P21" s="57"/>
      <c r="Q21" s="57"/>
      <c r="R21" s="57"/>
      <c r="S21" s="57"/>
      <c r="T21" s="57"/>
      <c r="U21" s="57"/>
      <c r="V21" s="57"/>
      <c r="W21" s="23"/>
    </row>
    <row r="22" spans="1:23" ht="34.5" customHeight="1" thickBot="1">
      <c r="A22" s="55"/>
      <c r="B22" s="55"/>
      <c r="C22" s="56"/>
      <c r="D22" s="57"/>
      <c r="E22" s="57"/>
      <c r="F22" s="56"/>
      <c r="G22" s="56"/>
      <c r="H22" s="56"/>
      <c r="I22" s="47" t="s">
        <v>156</v>
      </c>
      <c r="J22" s="39" t="s">
        <v>44</v>
      </c>
      <c r="K22" s="227" t="s">
        <v>434</v>
      </c>
      <c r="L22" s="293" t="s">
        <v>143</v>
      </c>
      <c r="M22" s="54" t="s">
        <v>526</v>
      </c>
      <c r="N22" s="45" t="s">
        <v>137</v>
      </c>
      <c r="O22" s="57"/>
      <c r="P22" s="57"/>
      <c r="Q22" s="57"/>
      <c r="R22" s="57"/>
      <c r="S22" s="57"/>
      <c r="T22" s="56"/>
      <c r="U22" s="56"/>
      <c r="V22" s="56"/>
      <c r="W22" s="23"/>
    </row>
    <row r="23" spans="1:23" ht="21.75" customHeight="1">
      <c r="A23" s="55"/>
      <c r="B23" s="55"/>
      <c r="C23" s="56"/>
      <c r="D23" s="57"/>
      <c r="E23" s="57"/>
      <c r="F23" s="56"/>
      <c r="G23" s="56"/>
      <c r="H23" s="56"/>
      <c r="I23" s="47" t="s">
        <v>159</v>
      </c>
      <c r="J23" s="39" t="s">
        <v>145</v>
      </c>
      <c r="K23" s="227" t="s">
        <v>436</v>
      </c>
      <c r="L23" s="39" t="s">
        <v>142</v>
      </c>
      <c r="M23" s="57"/>
      <c r="N23" s="57"/>
      <c r="O23" s="57"/>
      <c r="P23" s="57"/>
      <c r="Q23" s="57"/>
      <c r="R23" s="57"/>
      <c r="S23" s="57"/>
      <c r="T23" s="56"/>
      <c r="U23" s="56"/>
      <c r="V23" s="56"/>
      <c r="W23" s="23"/>
    </row>
    <row r="24" spans="1:24" ht="36" customHeight="1">
      <c r="A24" s="55"/>
      <c r="B24" s="55"/>
      <c r="C24" s="56"/>
      <c r="D24" s="57"/>
      <c r="E24" s="57"/>
      <c r="F24" s="57"/>
      <c r="G24" s="57"/>
      <c r="H24" s="57"/>
      <c r="I24" s="47" t="s">
        <v>518</v>
      </c>
      <c r="J24" s="39" t="s">
        <v>135</v>
      </c>
      <c r="K24" s="227" t="s">
        <v>435</v>
      </c>
      <c r="L24" s="39" t="s">
        <v>131</v>
      </c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"/>
      <c r="X24" s="1"/>
    </row>
    <row r="25" spans="1:24" ht="33" customHeight="1" thickBot="1">
      <c r="A25" s="55"/>
      <c r="B25" s="55"/>
      <c r="C25" s="56"/>
      <c r="D25" s="57"/>
      <c r="E25" s="57"/>
      <c r="F25" s="57"/>
      <c r="G25" s="57"/>
      <c r="H25" s="57"/>
      <c r="I25" s="47" t="s">
        <v>519</v>
      </c>
      <c r="J25" s="39" t="s">
        <v>129</v>
      </c>
      <c r="K25" s="274" t="s">
        <v>522</v>
      </c>
      <c r="L25" s="45" t="s">
        <v>136</v>
      </c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"/>
      <c r="X25" s="1"/>
    </row>
    <row r="26" spans="1:22" ht="20.25" customHeight="1">
      <c r="A26" s="24"/>
      <c r="B26" s="23"/>
      <c r="C26" s="23"/>
      <c r="D26" s="23"/>
      <c r="E26" s="23"/>
      <c r="F26" s="23"/>
      <c r="G26" s="23"/>
      <c r="H26" s="23"/>
      <c r="I26" s="47" t="s">
        <v>268</v>
      </c>
      <c r="J26" s="39" t="s">
        <v>143</v>
      </c>
      <c r="K26" s="57"/>
      <c r="L26" s="57"/>
      <c r="M26" s="57"/>
      <c r="N26" s="57"/>
      <c r="O26" s="57"/>
      <c r="P26" s="57"/>
      <c r="Q26" s="57"/>
      <c r="R26" s="57"/>
      <c r="S26" s="58"/>
      <c r="T26" s="26"/>
      <c r="U26" s="23"/>
      <c r="V26" s="23"/>
    </row>
    <row r="27" spans="9:12" ht="21" customHeight="1">
      <c r="I27" s="47" t="s">
        <v>267</v>
      </c>
      <c r="J27" s="39" t="s">
        <v>44</v>
      </c>
      <c r="K27" s="57"/>
      <c r="L27" s="57"/>
    </row>
    <row r="28" spans="9:12" ht="15">
      <c r="I28" s="47" t="s">
        <v>539</v>
      </c>
      <c r="J28" s="39" t="s">
        <v>136</v>
      </c>
      <c r="K28" s="58"/>
      <c r="L28" s="58"/>
    </row>
    <row r="29" spans="9:10" ht="15">
      <c r="I29" s="47" t="s">
        <v>540</v>
      </c>
      <c r="J29" s="39" t="s">
        <v>137</v>
      </c>
    </row>
    <row r="30" spans="9:10" ht="15">
      <c r="I30" s="47"/>
      <c r="J30" s="39"/>
    </row>
    <row r="31" spans="9:10" ht="15">
      <c r="I31" s="47"/>
      <c r="J31" s="39"/>
    </row>
    <row r="32" spans="9:10" ht="15" thickBot="1">
      <c r="I32" s="54"/>
      <c r="J32" s="45"/>
    </row>
  </sheetData>
  <sheetProtection/>
  <mergeCells count="13">
    <mergeCell ref="S2:T3"/>
    <mergeCell ref="U2:V3"/>
    <mergeCell ref="A3:B3"/>
    <mergeCell ref="C3:D3"/>
    <mergeCell ref="E3:F3"/>
    <mergeCell ref="G3:H3"/>
    <mergeCell ref="A1:V1"/>
    <mergeCell ref="A2:H2"/>
    <mergeCell ref="I2:J3"/>
    <mergeCell ref="K2:L3"/>
    <mergeCell ref="M2:N3"/>
    <mergeCell ref="O2:P3"/>
    <mergeCell ref="Q2:R3"/>
  </mergeCells>
  <printOptions/>
  <pageMargins left="0.1968503937007874" right="0.1968503937007874" top="0.22" bottom="0.31496062992125984" header="0.35433070866141736" footer="0.15748031496062992"/>
  <pageSetup fitToHeight="1" fitToWidth="1" horizontalDpi="600" verticalDpi="600" orientation="landscape" paperSize="9" scale="75" r:id="rId1"/>
  <ignoredErrors>
    <ignoredError sqref="G5:G16 H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 Revyakin</dc:creator>
  <cp:keywords/>
  <dc:description/>
  <cp:lastModifiedBy>Татьяна</cp:lastModifiedBy>
  <cp:lastPrinted>2021-05-04T15:34:28Z</cp:lastPrinted>
  <dcterms:created xsi:type="dcterms:W3CDTF">1996-10-14T23:33:28Z</dcterms:created>
  <dcterms:modified xsi:type="dcterms:W3CDTF">2021-05-23T11:25:23Z</dcterms:modified>
  <cp:category/>
  <cp:version/>
  <cp:contentType/>
  <cp:contentStatus/>
</cp:coreProperties>
</file>